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xr:revisionPtr revIDLastSave="0" documentId="8_{8A46EDA6-CEB1-4078-AA68-1B2A0C68DC45}" xr6:coauthVersionLast="36" xr6:coauthVersionMax="36" xr10:uidLastSave="{00000000-0000-0000-0000-000000000000}"/>
  <bookViews>
    <workbookView xWindow="0" yWindow="0" windowWidth="28800" windowHeight="13620" activeTab="1" xr2:uid="{4535F984-7E84-41D9-A758-015FCCB4D655}"/>
  </bookViews>
  <sheets>
    <sheet name="Ввод данных" sheetId="8" r:id="rId1"/>
    <sheet name="Вопросы кратко" sheetId="6" r:id="rId2"/>
    <sheet name="Лист2" sheetId="2" state="hidden" r:id="rId3"/>
    <sheet name="методика оценки" sheetId="4" r:id="rId4"/>
    <sheet name="Отчёт" sheetId="7" r:id="rId5"/>
    <sheet name="Чек-лист П1" sheetId="10" r:id="rId6"/>
    <sheet name="План мероприятий" sheetId="9" r:id="rId7"/>
    <sheet name="Лист3" sheetId="11" state="hidden" r:id="rId8"/>
  </sheets>
  <definedNames>
    <definedName name="_xlnm._FilterDatabase" localSheetId="1" hidden="1">'Вопросы кратко'!$A$2:$C$35</definedName>
    <definedName name="_xlnm._FilterDatabase" localSheetId="5" hidden="1">'Чек-лист П1'!$A$1:$F$35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9" l="1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D41" i="10"/>
  <c r="D40" i="10"/>
  <c r="D43" i="10" s="1"/>
  <c r="K15" i="7" s="1"/>
  <c r="D39" i="10"/>
  <c r="D38" i="10"/>
  <c r="I15" i="7" s="1"/>
  <c r="K40" i="7"/>
  <c r="I36" i="7"/>
  <c r="F36" i="7"/>
  <c r="D36" i="7"/>
  <c r="K43" i="7" s="1"/>
  <c r="I35" i="7"/>
  <c r="F35" i="7"/>
  <c r="D35" i="7"/>
  <c r="K42" i="7" s="1"/>
  <c r="I34" i="7"/>
  <c r="F34" i="7"/>
  <c r="D34" i="7"/>
  <c r="K41" i="7" s="1"/>
  <c r="I33" i="7"/>
  <c r="F33" i="7"/>
  <c r="D33" i="7"/>
  <c r="I32" i="7"/>
  <c r="F32" i="7"/>
  <c r="D32" i="7"/>
  <c r="K39" i="7" s="1"/>
  <c r="I31" i="7"/>
  <c r="F31" i="7"/>
  <c r="D31" i="7"/>
  <c r="D39" i="7" s="1"/>
  <c r="J15" i="7"/>
  <c r="H15" i="7"/>
  <c r="G15" i="7"/>
  <c r="C15" i="7"/>
  <c r="K8" i="7"/>
  <c r="B8" i="7"/>
  <c r="Q5" i="7"/>
  <c r="O5" i="7"/>
  <c r="K5" i="7"/>
  <c r="H5" i="7"/>
  <c r="B5" i="7"/>
  <c r="E1" i="9" s="1"/>
</calcChain>
</file>

<file path=xl/sharedStrings.xml><?xml version="1.0" encoding="utf-8"?>
<sst xmlns="http://schemas.openxmlformats.org/spreadsheetml/2006/main" count="383" uniqueCount="256">
  <si>
    <t>Каких результатов должен достичь процесс? Результат процесса (выход)</t>
  </si>
  <si>
    <t>6.1.4</t>
  </si>
  <si>
    <t>оценка</t>
  </si>
  <si>
    <t>не оценивается</t>
  </si>
  <si>
    <t>8.4.1.1.2; 
8.4.1.1.3;
8.4.1.1.4</t>
  </si>
  <si>
    <t>8.4.1.1;
8.4.2.1;
8.4.3.1.</t>
  </si>
  <si>
    <t>8.4.3.1.</t>
  </si>
  <si>
    <t>8.5.2; 
8.5.2.1;
8.5.4.1;
8.7.1; 
8.7.3;</t>
  </si>
  <si>
    <t>8.4.2.2;
10.2.3.</t>
  </si>
  <si>
    <t xml:space="preserve"> Менеджмент закупаемых ПКИ и поставщиков</t>
  </si>
  <si>
    <t>Оценка</t>
  </si>
  <si>
    <t>8.5.4;
8.5.4.1</t>
  </si>
  <si>
    <t xml:space="preserve">Управляются ли все производственные процессы? Ход процесса
</t>
  </si>
  <si>
    <t>Анализ процесса Производство</t>
  </si>
  <si>
    <t>8.2.2.1; 
9.1.3.</t>
  </si>
  <si>
    <t xml:space="preserve">8.5.1.1.1;
 8.7.1; 
8.7.2; 
8.7.3;
9.4; </t>
  </si>
  <si>
    <t>Какие функции поддерживают процесс/ персональные ресурсы</t>
  </si>
  <si>
    <t>7.1.2;
9.4</t>
  </si>
  <si>
    <t>Какими средствами реализуется процесс? Материальные ресурсы</t>
  </si>
  <si>
    <t>4.4.1;
8.6;
8.6.1.</t>
  </si>
  <si>
    <t>7.1.3; 
8.5.1.1.2</t>
  </si>
  <si>
    <t>7.1.5.1;
7.1.5.2; 
7.1.5.3</t>
  </si>
  <si>
    <t>8.5.1.3; 9.1.1.1</t>
  </si>
  <si>
    <t>Насколько результативно выполняется процесс? Результативность, эффективность, предотвращение расточительства.</t>
  </si>
  <si>
    <t xml:space="preserve">8.7;
9.1.1;
9.1.1.1;
</t>
  </si>
  <si>
    <t>9.2</t>
  </si>
  <si>
    <t>Обслуживание потребителя / удовлетворенность потребителя / сервис</t>
  </si>
  <si>
    <r>
      <rPr>
        <b/>
        <sz val="10"/>
        <rFont val="Arial"/>
        <family val="2"/>
        <charset val="204"/>
      </rPr>
      <t xml:space="preserve">Пригодны ли сотрудники для выполнения поставленных задач и поддерживается ли их квалификация на нужном уровне? 
Минимальные требования:
</t>
    </r>
    <r>
      <rPr>
        <sz val="10"/>
        <rFont val="Arial"/>
        <family val="2"/>
        <charset val="204"/>
      </rPr>
      <t xml:space="preserve">Для сотрудников должно быть в наличии описание задач и требований к квалификации для их выполнения.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 Матрицы квалификации. План приобретения трудовых навыков / вхождения в должность для новых сотрудников.
Доказательства обучения обращению со средствами измерений / испытаний. 
Инструктажи по  безопасности труда. Обучение /инструктаж по ключевым характеристикам. 
Подтверждение квалификации по специальным процессам (например, удостоверение сварщика). </t>
    </r>
  </si>
  <si>
    <r>
      <rPr>
        <b/>
        <sz val="10"/>
        <rFont val="Arial"/>
        <family val="2"/>
        <charset val="204"/>
      </rPr>
      <t xml:space="preserve">Имеются ли в наличии необходимые ресурсы персонала? 
Минимальные требования:
</t>
    </r>
    <r>
      <rPr>
        <sz val="10"/>
        <rFont val="Arial"/>
        <family val="2"/>
        <charset val="204"/>
      </rPr>
      <t xml:space="preserve">Во всех сменах имеется требуемое количество персонала. В планировании использования персонала учитывается квалификация. Болезни, неявки, отпуска учитываются при планировании.
</t>
    </r>
    <r>
      <rPr>
        <b/>
        <sz val="10"/>
        <rFont val="Arial"/>
        <family val="2"/>
        <charset val="204"/>
      </rPr>
      <t xml:space="preserve">Примеры реализации: </t>
    </r>
    <r>
      <rPr>
        <sz val="10"/>
        <rFont val="Arial"/>
        <family val="2"/>
        <charset val="204"/>
      </rPr>
      <t xml:space="preserve">Посменный план. План/ регламент/матрица замещения персонала. План расстановки персонала.
</t>
    </r>
  </si>
  <si>
    <r>
      <t xml:space="preserve">Могут ли быть достигнуты все требования, предъявляемые к продукции, с помощью имеющегося технологического оборудования?
Минимальные требования:
</t>
    </r>
    <r>
      <rPr>
        <sz val="10"/>
        <rFont val="Arial"/>
        <family val="2"/>
        <charset val="204"/>
      </rPr>
      <t>Технологическое оборудование в состоянии обеспечивать заданные требования, а также допуски для продукта и процесса.</t>
    </r>
    <r>
      <rPr>
        <b/>
        <sz val="10"/>
        <rFont val="Arial"/>
        <family val="2"/>
        <charset val="204"/>
      </rPr>
      <t xml:space="preserve">
Примеры реализации: </t>
    </r>
    <r>
      <rPr>
        <sz val="10"/>
        <rFont val="Arial"/>
        <family val="2"/>
        <charset val="204"/>
      </rPr>
      <t>Оценка производственной мощности. Соответствие расчётного количества имеющемуся. Оценка Cpk для ключевых характеристик. Предупреждение/ сигнализация на оборудовании при выходе за предельные предписанные нормы/параметры (например, оптический, акустический, отключение оборудования, автоматическое извлечение несоответствующей продукции).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Наличие дублирующего оборудования.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Требования по чистоте оборудования (например, течь масла).
</t>
    </r>
  </si>
  <si>
    <r>
      <rPr>
        <b/>
        <sz val="10"/>
        <rFont val="Arial"/>
        <family val="2"/>
        <charset val="204"/>
      </rPr>
      <t>Управляется ли техническое обслуживание и ремонт производственного оборудования / инструментов и оснастки?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Минимальные требования:</t>
    </r>
    <r>
      <rPr>
        <sz val="10"/>
        <rFont val="Arial"/>
        <family val="2"/>
        <charset val="204"/>
      </rPr>
      <t xml:space="preserve">
Ресурсы для проведения запланированной деятельности по техническому обслуживанию и ремонту имеются в наличии.
Снабжение запасными частями обеспечено. Выполненные мероприятия по техническому обслуживанию (плановые и не плановые) задокументированы. Внедрён процесс анализа и оптимизации времени простоя, доступности оборудования и срока службы инструментов. Внедрён менеджмент инструмента и оснастки.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 Наличие сопроводительной технической документации(паспортов, руководств) на оборудование. Идентификация. План технического обслуживания, Готовность запасных частей для производственного оборудования, Документация проведённых работ по обслуживанию. ОЕЕ. Договор с внешними организациями по обслуживанию и ремонту.</t>
    </r>
  </si>
  <si>
    <r>
      <rPr>
        <b/>
        <sz val="10"/>
        <rFont val="Arial"/>
        <family val="2"/>
        <charset val="204"/>
      </rPr>
      <t xml:space="preserve">Могут ли результативно отслеживаться требования к качеству с помощью применяемых средств измерения?
Минимальные требования:
</t>
    </r>
    <r>
      <rPr>
        <sz val="10"/>
        <rFont val="Arial"/>
        <family val="2"/>
        <charset val="204"/>
      </rPr>
      <t xml:space="preserve">Назначен ответственный за метрологическое обеспечение. Средства измерений подходят для целей применения и указаны в QCP. Отслеживается поверка / калибровка, в том числе для встроенных средств измерения. Система маркировки средств измерения налажена.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 График поверки,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QCP, MSA, наличие маркировки, доказательства поверки/калибровки.
</t>
    </r>
  </si>
  <si>
    <r>
      <rPr>
        <b/>
        <sz val="10"/>
        <rFont val="Arial"/>
        <family val="2"/>
        <charset val="204"/>
      </rPr>
      <t>Анализируются ли причины при отклонениях от требований к продукту и процессу, и проверяются ли корректирующие действия на их результативность?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Минимальные требования:</t>
    </r>
    <r>
      <rPr>
        <sz val="10"/>
        <rFont val="Arial"/>
        <family val="2"/>
        <charset val="204"/>
      </rPr>
      <t xml:space="preserve">
При несоответствиях продукта / процесса необходимо проводить подходящие неотложные меры для соблюдения требований до момента устранения причин этих несоответствий и доказательства результативности предпринятых корректировок.
Используются подходящие методы для анализа причин. Корректирующие действия проводятся, их выполнение и результативность верифицируется. План управления качеством  и анализ рисков (например, FMEA) актуализируются при необходимости. О несоответствиях, которые влияют на свойства поставляемого продукта, сообщается потребителю.
</t>
    </r>
    <r>
      <rPr>
        <b/>
        <sz val="10"/>
        <rFont val="Arial"/>
        <family val="2"/>
        <charset val="204"/>
      </rPr>
      <t xml:space="preserve">Примеры реализации: 
</t>
    </r>
    <r>
      <rPr>
        <sz val="10"/>
        <rFont val="Arial"/>
        <family val="2"/>
        <charset val="204"/>
      </rPr>
      <t>Метод 8D. Метод 5W. FMEA процесса. Анализ отказов. SPC. QRQC.</t>
    </r>
  </si>
  <si>
    <r>
      <rPr>
        <b/>
        <sz val="10"/>
        <rFont val="Arial"/>
        <family val="2"/>
        <charset val="204"/>
      </rPr>
      <t xml:space="preserve">Проводятся ли регулярные технические аудиты процессов и аудиты продукции?
Минимальные требования:
</t>
    </r>
    <r>
      <rPr>
        <sz val="10"/>
        <rFont val="Arial"/>
        <family val="2"/>
        <charset val="204"/>
      </rPr>
      <t xml:space="preserve">Имеются и выполняются программы для аудита процесса и продукта. При несоответствиях проводится анализ причин. Внедряются корректирующие действия, реализация которых отслеживается и результативность верифицируется. Проводится контроль/аудит готовой продукции на выходе процесса изготовления. Характеристики продукции проверяются согласно спецификации.
</t>
    </r>
    <r>
      <rPr>
        <b/>
        <sz val="10"/>
        <rFont val="Arial"/>
        <family val="2"/>
        <charset val="204"/>
      </rPr>
      <t xml:space="preserve">Примеры реализации: </t>
    </r>
    <r>
      <rPr>
        <sz val="10"/>
        <rFont val="Arial"/>
        <family val="2"/>
        <charset val="204"/>
      </rPr>
      <t xml:space="preserve">Программы аудита плановые и внеочередные. Частота аудитов. Ключевые характеристики. Результаты и отчёты по аудитам. Квалификация аудиторов. 
</t>
    </r>
  </si>
  <si>
    <r>
      <rPr>
        <b/>
        <sz val="10"/>
        <rFont val="Arial"/>
        <family val="2"/>
        <charset val="204"/>
      </rPr>
      <t xml:space="preserve">Выполнены ли требования заказчика, касающиеся изделия и процесса ?
Минимальные требования:
</t>
    </r>
    <r>
      <rPr>
        <sz val="10"/>
        <rFont val="Arial"/>
        <family val="2"/>
        <charset val="204"/>
      </rPr>
      <t xml:space="preserve">Специфические требования потребителя в отношении конечного продукта (соблюдение сроков поставок, цели в области качества, результаты по показателям качества и т.д.) известны и отслеживаются. 
При несоответствиях определяются и осуществляются мероприятия.
Конечные продукты отгружаются согласно требованиям потребителя. 
При блокировке отгрузки, которая затрагивает потребителя, его необходимо информировать и согласовывать дальнейший образ действий.
</t>
    </r>
    <r>
      <rPr>
        <b/>
        <sz val="10"/>
        <rFont val="Arial"/>
        <family val="2"/>
        <charset val="204"/>
      </rPr>
      <t xml:space="preserve">Примеры реализации: </t>
    </r>
    <r>
      <rPr>
        <sz val="10"/>
        <rFont val="Arial"/>
        <family val="2"/>
        <charset val="204"/>
      </rPr>
      <t xml:space="preserve">Соглашение с потребителем по качеству. Специфические требования потребителя. Предписанные нормы потребителя по ключевым характеристикам. Аудиты продукции перед отгрузкой. Складирование/ доработка/отгрузка. Соглашение по целям.
</t>
    </r>
  </si>
  <si>
    <r>
      <rPr>
        <b/>
        <sz val="10"/>
        <rFont val="Arial"/>
        <family val="2"/>
        <charset val="204"/>
      </rPr>
      <t>Хранятся ли изделия / детали в соответствии с их целевым назначением, и согласованы ли транспортные средства / упаковочное оборудование со специальными характеристиками изделий / деталей?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Минимальные требования:</t>
    </r>
    <r>
      <rPr>
        <sz val="10"/>
        <rFont val="Arial"/>
        <family val="2"/>
        <charset val="204"/>
      </rPr>
      <t xml:space="preserve">
Продукция/узлы должны быть защищены от повреждений посредством соответствующего складирования и упаковки. 
Внутренние и специфические для потребителя требования к упаковке известны и реализуются.
Места хранения/ контейнеры должны отвечать требованиям чистоты.
Заданное время складирования должно отслеживаться.
Детали/узлы необходимо защищать во время их обработки, хранения и отгрузки от влияния внешней среды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 Защита от повреждения. Позиционирование. Порядок и чистота, переполнение на местах хранения и в контейнерах. Отслеживание сроков пребывания на складе/ количества на складе (или на месте хранения). Влияние окружающей среды. Предписания по упаковке: внутренние и от потребителя. Информация о фактических объёмах </t>
    </r>
  </si>
  <si>
    <r>
      <rPr>
        <b/>
        <sz val="10"/>
        <rFont val="Arial"/>
        <family val="2"/>
        <charset val="204"/>
      </rPr>
      <t xml:space="preserve">Гарантировано ли обслуживание потребителя? 
Минимальные требования: </t>
    </r>
    <r>
      <rPr>
        <sz val="10"/>
        <rFont val="Arial"/>
        <family val="2"/>
        <charset val="204"/>
      </rPr>
      <t xml:space="preserve">Гарантировано, что имеются компетентные контактные лица для различных организационных областей потребителя. Коммуникация обеспечена.
Обеспечено наблюдение за продуктом в эксплуатации.
Гарантирован доступ на порталы потребителя в соответствии со специфическим соглашением с потребителем.
</t>
    </r>
    <r>
      <rPr>
        <b/>
        <sz val="10"/>
        <rFont val="Arial"/>
        <family val="2"/>
        <charset val="204"/>
      </rPr>
      <t xml:space="preserve">Примеры реализации: </t>
    </r>
    <r>
      <rPr>
        <sz val="10"/>
        <rFont val="Arial"/>
        <family val="2"/>
        <charset val="204"/>
      </rPr>
      <t xml:space="preserve">Знания по применению продукта. Знание проблем, связанных с продуктом, рекламаций по продукту и транспортировке. Информирование о мероприятиях по улучшению. Информирование потребителя при отклонениях от требований.
</t>
    </r>
  </si>
  <si>
    <r>
      <t xml:space="preserve">Гарантировано ли снабжение деталями?
Минимальные требования: </t>
    </r>
    <r>
      <rPr>
        <sz val="10"/>
        <rFont val="Arial"/>
        <family val="2"/>
        <charset val="204"/>
      </rPr>
      <t xml:space="preserve">
Разработаны и поддерживаются в актуальном состоянии программы / планы действий для обеспечения бесперебойного снабжения потребителя, включая защиту от непредвиденных обстоятельств. В этих планах предусмотрены действия в том числе и для случаев отказа ключевого производственного оборудования.
</t>
    </r>
    <r>
      <rPr>
        <b/>
        <sz val="10"/>
        <rFont val="Arial"/>
        <family val="2"/>
        <charset val="204"/>
      </rPr>
      <t xml:space="preserve">Примеры реализации: </t>
    </r>
    <r>
      <rPr>
        <sz val="10"/>
        <rFont val="Arial"/>
        <family val="2"/>
        <charset val="204"/>
      </rPr>
      <t>План действий в непредвиденных обстоятельствах. Мощности и время реагирования на проблему. Использование сторонних мощностей. Информирование в случае возникновения узких мест/срыве поставки. Блокирование неисправной продукции.</t>
    </r>
    <r>
      <rPr>
        <b/>
        <sz val="10"/>
        <rFont val="Arial"/>
        <family val="2"/>
        <charset val="204"/>
      </rPr>
      <t xml:space="preserve">
</t>
    </r>
  </si>
  <si>
    <t>10.2</t>
  </si>
  <si>
    <r>
      <rPr>
        <b/>
        <sz val="10"/>
        <rFont val="Arial"/>
        <family val="2"/>
        <charset val="204"/>
      </rPr>
      <t xml:space="preserve">Проводится ли при несоответствиях/рекламациях на готовую продукцию анализы отказов и осуществляются ли результативно корректирующие действия?
Минимальные требования: 
</t>
    </r>
    <r>
      <rPr>
        <sz val="10"/>
        <rFont val="Arial"/>
        <family val="2"/>
        <charset val="204"/>
      </rPr>
      <t xml:space="preserve">В случае рекламаций в том числе и по отказам в эксплуатации применяется процесс управления несоответствиями/обработки рекламаций с применением методов решения проблем (например, 8D). 
Процесс анализа должен быть определён. Необходимые ресурсы имеются в распоряжении, чтобы обеспечить обработку проблемы в срок. Должны соблюдаться согласованные с потребителем сроки, об отклонениях необходимо сообщать.
</t>
    </r>
    <r>
      <rPr>
        <b/>
        <sz val="10"/>
        <rFont val="Arial"/>
        <family val="2"/>
        <charset val="204"/>
      </rPr>
      <t xml:space="preserve">Примеры реализации: </t>
    </r>
    <r>
      <rPr>
        <sz val="10"/>
        <rFont val="Arial"/>
        <family val="2"/>
        <charset val="204"/>
      </rPr>
      <t xml:space="preserve">Процесс обработки рекламаций (на примере). Процесс 8D (на примере). Внутренние/внешние возможности для анализа (лаборатория, контрольное/испытательное оборудование, персонал).Проверки результативности.FMEA. Программы проверок узлов/оборудования с отказами из эксплуатации. Показатели по процессу рекламаций.
</t>
    </r>
  </si>
  <si>
    <r>
      <rPr>
        <b/>
        <sz val="10"/>
        <rFont val="Arial"/>
        <family val="2"/>
        <charset val="204"/>
      </rPr>
      <t xml:space="preserve">Учитываются ли требования заказчиков в цепи поставок? 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Минимальные требования:</t>
    </r>
    <r>
      <rPr>
        <sz val="10"/>
        <rFont val="Arial"/>
        <family val="2"/>
        <charset val="204"/>
      </rPr>
      <t xml:space="preserve">
Передача требований потребителя должна быть управляемой и воспроизводимой. 
Требования потребителя содержат требования из: 
КД, ТУ, каталога требований к программному обеспечению, соглашения по качеству и других действующих регламентов. 
Менеджмент изменений определён.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  Передача актуальной КД, требований по срокам, по приёмке процесса, по одобрению ПКИ, по обработке рекламаций, по обязательному клеймению и т.д. с учётом менеджмента изменений.
Соглашение по качеству.
Законодательные, нормативно-правовые требования.</t>
    </r>
  </si>
  <si>
    <r>
      <rPr>
        <b/>
        <sz val="10"/>
        <rFont val="Arial"/>
        <family val="2"/>
        <charset val="204"/>
      </rPr>
      <t xml:space="preserve">Имеются ли требуемые разрешения на приобретаемые объемы? 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 xml:space="preserve">Минимальные требования: </t>
    </r>
    <r>
      <rPr>
        <sz val="10"/>
        <rFont val="Arial"/>
        <family val="2"/>
        <charset val="204"/>
      </rPr>
      <t xml:space="preserve">Для всего объёма поставок перед введением в серийное производство новых/изменённых продуктов/процессов должно иметься одобрение.
Если иное не установлено, то при поставке модулей/узлов поставщик несёт полную ответственность за качество всех входящих компонентов.
</t>
    </r>
    <r>
      <rPr>
        <b/>
        <sz val="10"/>
        <rFont val="Arial"/>
        <family val="2"/>
        <charset val="204"/>
      </rPr>
      <t>Примеры реализации</t>
    </r>
    <r>
      <rPr>
        <sz val="10"/>
        <rFont val="Arial"/>
        <family val="2"/>
        <charset val="204"/>
      </rPr>
      <t xml:space="preserve">: Спецификации/стандарты/предписания по контролю.
Отчёты по проверке первого изделия поставщика (FAI или другое подтверждение одобрения для ПКИ, не входящих в обязательный перечень FAI). SPC - для ключевых характеристик.
Одобрение типового образца.
Менеджмент изменений в цепи поставок.
</t>
    </r>
  </si>
  <si>
    <r>
      <t xml:space="preserve">8.2.2.1;
8.5.1.1;
8.3.5.1;
8.5.1.2;
8.5.1.3; 
</t>
    </r>
    <r>
      <rPr>
        <b/>
        <sz val="11"/>
        <color theme="1"/>
        <rFont val="Calibri"/>
        <family val="2"/>
        <charset val="204"/>
        <scheme val="minor"/>
      </rPr>
      <t>8.6.1 (допуска)</t>
    </r>
    <r>
      <rPr>
        <sz val="11"/>
        <color theme="1"/>
        <rFont val="Calibri"/>
        <family val="2"/>
        <charset val="204"/>
        <scheme val="minor"/>
      </rPr>
      <t xml:space="preserve">
9.1.3.</t>
    </r>
  </si>
  <si>
    <r>
      <rPr>
        <b/>
        <sz val="10"/>
        <rFont val="Arial"/>
        <family val="2"/>
        <charset val="204"/>
      </rPr>
      <t>Управляются ли ключевые характеристики в производстве?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Минимальные требования:</t>
    </r>
    <r>
      <rPr>
        <sz val="10"/>
        <rFont val="Arial"/>
        <family val="2"/>
        <charset val="204"/>
      </rPr>
      <t xml:space="preserve">
Ключевые характеристики продукта и параметры процесса, которые на них влияют обозначены в плане управления качеством и систематически отслеживаются. 
Записи о несоответствиях и мерах по их устранению ведутся. Результативность мер отслеживается. Несоответствия, влияющие на свойства продукта и функцию, должны одобряться потребителем. 
Записи по качеству для ключевых характеристик установлены и согласованы потребителем.
</t>
    </r>
    <r>
      <rPr>
        <b/>
        <sz val="10"/>
        <rFont val="Arial"/>
        <family val="2"/>
        <charset val="204"/>
      </rPr>
      <t xml:space="preserve">Примеры реализации: </t>
    </r>
    <r>
      <rPr>
        <sz val="10"/>
        <rFont val="Arial"/>
        <family val="2"/>
        <charset val="204"/>
      </rPr>
      <t xml:space="preserve">FMEA, QCP, SPC - анализ, Cpk, записи по качеству, результаты контроля, чертежи.
</t>
    </r>
  </si>
  <si>
    <t xml:space="preserve">
9.1</t>
  </si>
  <si>
    <t>8.5.5;
8.5.5.1;
9.1.2;
9.1.2.1</t>
  </si>
  <si>
    <t>8.5.5;
8.5.5.1;</t>
  </si>
  <si>
    <t>7.2;
7.2.1; 
8.5.1.2; 
9.2.3.2</t>
  </si>
  <si>
    <t>Количество баллов</t>
  </si>
  <si>
    <t>Оценка выполнения отдельных требований.</t>
  </si>
  <si>
    <r>
      <rPr>
        <b/>
        <sz val="10"/>
        <rFont val="Arial"/>
        <family val="2"/>
        <charset val="204"/>
      </rPr>
      <t>Используются только одобренные поставщики и способные производить качественную продукцию?
Минимальные требования:</t>
    </r>
    <r>
      <rPr>
        <sz val="10"/>
        <rFont val="Arial"/>
        <family val="2"/>
        <charset val="204"/>
      </rPr>
      <t xml:space="preserve"> При введении в серийное производство должно быть обеспечено использование только одобренных поставщиков. Имеется оценка возможностей поставщика в области качества по установленным критериям.
Риски в цепи поставок выяснены оценены и снижены с помощью подходящих мер(например, стратегия действий в непредвиденных ситуациях).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 Пример оценки по установленным критериям. Доказательства программ по развитию для поставщиков, не соответствующим критериям выбора.
Оценка возможностей в области качества(системы менеджмента качества/бизнеса, процесса), например, самооценка результаты аудитов, сертификаты поставщиков. 
</t>
    </r>
  </si>
  <si>
    <r>
      <rPr>
        <b/>
        <sz val="10"/>
        <rFont val="Arial"/>
        <family val="2"/>
        <charset val="204"/>
      </rPr>
      <t>Гарантирован ли согласованный уровень качества для приобретаемых объемов ПКИ?
Минимальные требования:</t>
    </r>
    <r>
      <rPr>
        <sz val="10"/>
        <rFont val="Arial"/>
        <family val="2"/>
        <charset val="204"/>
      </rPr>
      <t xml:space="preserve">
Для отслеживания качества закупаемых объёмов регулярно проводятся документируются, и оцениваются в количественной форме проверки ПКИ. 
Отклонения от качества поставок обрабатываются в рамках стандартизированного рекламационного процесса.
Контрольно-измерительное и испытательное оборудование для входного контроля имеются в достатке, хранятся надлежащим образом. Места контроля организованы согласно установленным требованиям(например, кондиционирование воздуха, условия освещения, порядок и чистота, защита от повреждений и загрязнений).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
Методики и процедуры входного контроля. Согласование контролируемых параметров с КД и НТД.
Контрольные образцы, эталоны. Управление образцами.
Усиление/ослабление частоты и объёма выборки в зависимости от качества поставок.
Наличие возможностей для контроля (внутренние и внешние лаборатории). 
Средства измерения и обращение с ними.
Рекламационная работа и 8D отчёты.
Контроль параметров по Сертификатам качества.</t>
    </r>
  </si>
  <si>
    <r>
      <rPr>
        <b/>
        <sz val="10"/>
        <rFont val="Arial"/>
        <family val="2"/>
        <charset val="204"/>
      </rPr>
      <t>Склад приёмки ПКИ и материалов. Хранятся ли поступающие товары в соответствии с их назначением?
Минимальные требования:</t>
    </r>
    <r>
      <rPr>
        <sz val="10"/>
        <rFont val="Arial"/>
        <family val="2"/>
        <charset val="204"/>
      </rPr>
      <t xml:space="preserve">
Исходные материалы (ПКИ) и тара подаются и складируются согласно статусу одобрениями, защищены от повреждений и перепутывания.
Материалы с особыми условиями хранения (по температуре, влажности, тряске и т. д.), которые оказывают влияние на качество конечного продукта, должны быть известны и соответствующие условия должны обеспечиваться. 
Заблокированные продукты должны чётко обозначаться и должны быть защищены от несанкционированного доступа.
Внедрён принцип FIFO.
Остатки запасов в системе управления складом соответствуют количеству товара имеющемуся на месте хранения.
Условия и сроки хранения соответствуют требованиям к продукции. 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 Упаковка. ПО / Система управления складами. Обозначение(прослеживаемость/статус контроля/статус применения). Зоны/ склады блокировки. FIFO. Использование согласно партиям. Условия хранения. Защита от повреждений, загрязнений и коррозии. Порядок и чистота. Гарантия от перепутывания (например, левый - правый). Остатки из производства. </t>
    </r>
  </si>
  <si>
    <r>
      <rPr>
        <b/>
        <sz val="10"/>
        <rFont val="Arial"/>
        <family val="2"/>
        <charset val="204"/>
      </rPr>
      <t xml:space="preserve">Проводится ли одобрение (повторное одобрение) производственных процессов и регистрируются ли наладочные данные оборудования? 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Минимальные требования:</t>
    </r>
    <r>
      <rPr>
        <sz val="10"/>
        <rFont val="Arial"/>
        <family val="2"/>
        <charset val="204"/>
      </rPr>
      <t xml:space="preserve"> Одобрение (повторное одобрение) -это одобрение для старта производства/смены, относящееся к конкретному заказу/наряду.
Повторное одобрение требуется для продукта и процесса, и должно быть получено от уполномоченных лиц в письменном виде на основании критериев приёмки и документировано. Несоответствия и внедрённые мероприятия задокументированы.
Испытания на предмет одобрения должны проходить согласно однозначным инструкциям по контролю.
</t>
    </r>
    <r>
      <rPr>
        <b/>
        <sz val="10"/>
        <rFont val="Arial"/>
        <family val="2"/>
        <charset val="204"/>
      </rPr>
      <t xml:space="preserve">Примеры реализации: </t>
    </r>
    <r>
      <rPr>
        <sz val="10"/>
        <rFont val="Arial"/>
        <family val="2"/>
        <charset val="204"/>
      </rPr>
      <t xml:space="preserve">Одобрение партий. Одобрение первой летали. Планы наладки, контрольные образцы. 
</t>
    </r>
  </si>
  <si>
    <r>
      <rPr>
        <b/>
        <sz val="10"/>
        <rFont val="Arial"/>
        <family val="2"/>
        <charset val="204"/>
      </rPr>
      <t>Полностью ли приведены в производственной и контрольной документации важные данные на основе плана управления качеством и результативно ли они реализуются?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Минимальные требования:</t>
    </r>
    <r>
      <rPr>
        <sz val="10"/>
        <rFont val="Arial"/>
        <family val="2"/>
        <charset val="204"/>
      </rPr>
      <t xml:space="preserve"> Документация по изготовлению и контролю полностью имеется в наличии и согласуется с планом управления качеством. Контролируемые параметры, средства контроля, методы контроля, частота контроля должны быть определены.  
Документы должны быть доступны в любое время. Параметры процесса, влияющие на свойства и качество продукта, должны быть полностью указаны. 
Параметры процесса и контролируемые характеристики необходимо указывать с допусками.
Контрольные границы в картах SPC установлены.
Несоответствия по параметрам продукта и процесса, а также введённые мероприятия необходимо документировать.
</t>
    </r>
    <r>
      <rPr>
        <b/>
        <sz val="10"/>
        <rFont val="Arial"/>
        <family val="2"/>
        <charset val="204"/>
      </rPr>
      <t>Примеры реализации</t>
    </r>
    <r>
      <rPr>
        <sz val="10"/>
        <rFont val="Arial"/>
        <family val="2"/>
        <charset val="204"/>
      </rPr>
      <t xml:space="preserve">: Параметры процесса (давление температура, скорость и т. д.). Индексы воспроизводимости процесса Cp, Cpk.  Рабочие инструкции. Контролируемые параметры, методы контроля, средства контроля и частота контроля. 
Данные по станкам, машинам и инструментам (идентификационные номера). Инструкции по испытаниям и контролю.
</t>
    </r>
  </si>
  <si>
    <r>
      <rPr>
        <b/>
        <sz val="10"/>
        <rFont val="Arial"/>
        <family val="2"/>
        <charset val="204"/>
      </rPr>
      <t xml:space="preserve">Управляются ли неодобренные и/или бракованные ПКИ и продукция?
Минимальные требования:
</t>
    </r>
    <r>
      <rPr>
        <sz val="10"/>
        <rFont val="Arial"/>
        <family val="2"/>
        <charset val="204"/>
      </rPr>
      <t xml:space="preserve">Неодобренные или несоответствующие ПКИ/полуфабрикаты/продукты должны отделяться, изолироваться и учитываться.
Обозначение неодобренных и/или бракованных ПКИ/полуфабрикатов/продукции должно быть регламентировано и соответствующим образом выполняется: либо непосредственно либо на контейнере.
Изолятор брака  и зоны для блокировки должны быть однозначно опознаваемы. Непреднамеренное использование блокированных ПКИ и продукции исключено.
Образцы, эталоны, наладочные образцы должны быть обозначены и защищены от непреднамеренного использования.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 Обозначение  для забракованных ПКИ и продукции. Обозначение контейнеров для брака. Склады-изоляторы брака. Записи о браке и доработке.
</t>
    </r>
  </si>
  <si>
    <r>
      <rPr>
        <b/>
        <sz val="10"/>
        <rFont val="Arial"/>
        <family val="2"/>
        <charset val="204"/>
      </rPr>
      <t>Используются только одобренные поставщики и способные производить качественную продукцию?</t>
    </r>
    <r>
      <rPr>
        <sz val="10"/>
        <rFont val="Arial"/>
        <family val="2"/>
        <charset val="204"/>
      </rPr>
      <t xml:space="preserve">
</t>
    </r>
  </si>
  <si>
    <r>
      <rPr>
        <b/>
        <sz val="10"/>
        <rFont val="Arial"/>
        <family val="2"/>
        <charset val="204"/>
      </rPr>
      <t xml:space="preserve">Учитываются ли требования заказчиков в цепи поставок? </t>
    </r>
    <r>
      <rPr>
        <sz val="10"/>
        <rFont val="Arial"/>
        <family val="2"/>
        <charset val="204"/>
      </rPr>
      <t xml:space="preserve">
</t>
    </r>
  </si>
  <si>
    <r>
      <rPr>
        <b/>
        <sz val="10"/>
        <rFont val="Arial"/>
        <family val="2"/>
        <charset val="204"/>
      </rPr>
      <t xml:space="preserve">Имеются ли требуемые разрешения на приобретаемые объемы? </t>
    </r>
    <r>
      <rPr>
        <sz val="10"/>
        <rFont val="Arial"/>
        <family val="2"/>
        <charset val="204"/>
      </rPr>
      <t xml:space="preserve">
</t>
    </r>
  </si>
  <si>
    <r>
      <rPr>
        <b/>
        <sz val="10"/>
        <rFont val="Arial"/>
        <family val="2"/>
        <charset val="204"/>
      </rPr>
      <t>Гарантирован ли согласованный уровень качества для приобретаемых объемов ПКИ?</t>
    </r>
    <r>
      <rPr>
        <sz val="10"/>
        <rFont val="Arial"/>
        <family val="2"/>
        <charset val="204"/>
      </rPr>
      <t xml:space="preserve">
</t>
    </r>
  </si>
  <si>
    <r>
      <rPr>
        <b/>
        <sz val="10"/>
        <rFont val="Arial"/>
        <family val="2"/>
        <charset val="204"/>
      </rPr>
      <t>Склад приёмки ПКИ и материалов. Хранятся ли поступающие товары в соответствии с их назначением?</t>
    </r>
    <r>
      <rPr>
        <sz val="10"/>
        <rFont val="Arial"/>
        <family val="2"/>
        <charset val="204"/>
      </rPr>
      <t xml:space="preserve">
</t>
    </r>
  </si>
  <si>
    <t xml:space="preserve">Постановка продукции на производство. Передан ли проект со стадии разработки в серийное производство? 
</t>
  </si>
  <si>
    <r>
      <rPr>
        <b/>
        <sz val="10"/>
        <rFont val="Arial"/>
        <family val="2"/>
        <charset val="204"/>
      </rPr>
      <t>Полностью ли приведены в производственной и контрольной документации важные данные на основе плана управления качеством и результативно ли они реализуются?</t>
    </r>
    <r>
      <rPr>
        <sz val="10"/>
        <rFont val="Arial"/>
        <family val="2"/>
        <charset val="204"/>
      </rPr>
      <t xml:space="preserve">
</t>
    </r>
  </si>
  <si>
    <r>
      <rPr>
        <b/>
        <sz val="10"/>
        <rFont val="Arial"/>
        <family val="2"/>
        <charset val="204"/>
      </rPr>
      <t xml:space="preserve">Проводится ли одобрение (повторное одобрение) производственных процессов и регистрируются ли наладочные данные оборудования? </t>
    </r>
    <r>
      <rPr>
        <sz val="10"/>
        <rFont val="Arial"/>
        <family val="2"/>
        <charset val="204"/>
      </rPr>
      <t xml:space="preserve">
</t>
    </r>
  </si>
  <si>
    <r>
      <rPr>
        <b/>
        <sz val="10"/>
        <rFont val="Arial"/>
        <family val="2"/>
        <charset val="204"/>
      </rPr>
      <t>Управляются ли ключевые характеристики в производстве?</t>
    </r>
    <r>
      <rPr>
        <sz val="10"/>
        <rFont val="Arial"/>
        <family val="2"/>
        <charset val="204"/>
      </rPr>
      <t xml:space="preserve">
</t>
    </r>
  </si>
  <si>
    <r>
      <rPr>
        <b/>
        <sz val="10"/>
        <rFont val="Arial"/>
        <family val="2"/>
        <charset val="204"/>
      </rPr>
      <t>Управляются ли неодобренные и/или бракованные ПКИ и продукция?</t>
    </r>
    <r>
      <rPr>
        <sz val="10"/>
        <rFont val="Arial"/>
        <family val="2"/>
        <charset val="204"/>
      </rPr>
      <t xml:space="preserve">
</t>
    </r>
  </si>
  <si>
    <t xml:space="preserve">Пригодны ли сотрудники для выполнения поставленных задач и поддерживается ли их квалификация на нужном уровне? 
</t>
  </si>
  <si>
    <t xml:space="preserve">Имеются ли в наличии необходимые ресурсы персонала? 
</t>
  </si>
  <si>
    <t xml:space="preserve">Могут ли быть достигнуты все требования, предъявляемые к продукции, с помощью имеющегося технологического оборудования?
</t>
  </si>
  <si>
    <r>
      <rPr>
        <b/>
        <sz val="10"/>
        <rFont val="Arial"/>
        <family val="2"/>
        <charset val="204"/>
      </rPr>
      <t>Управляется ли техническое обслуживание и ремонт производственного оборудования / инструментов и оснастки?</t>
    </r>
    <r>
      <rPr>
        <sz val="10"/>
        <rFont val="Arial"/>
        <family val="2"/>
        <charset val="204"/>
      </rPr>
      <t xml:space="preserve">
</t>
    </r>
  </si>
  <si>
    <t xml:space="preserve">Могут ли результативно отслеживаться требования к качеству с помощью применяемых средств измерения?
</t>
  </si>
  <si>
    <t xml:space="preserve">Имеется ли в наличии ресурсы для проведения испытаний?
</t>
  </si>
  <si>
    <r>
      <t>Имеется ли в наличии ресурсы для проведения испытаний?
Минимальные требования:</t>
    </r>
    <r>
      <rPr>
        <sz val="10"/>
        <rFont val="Arial"/>
        <family val="2"/>
        <charset val="204"/>
      </rPr>
      <t xml:space="preserve"> Имеющиеся ресурсы и оборудование для испытаний соответствуют потребностям. 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 Персонал обучен. Инструкции по проведению испытаний в наличии. Испытательное оборудование доступно и аттестовано. Идентификация в наличии.</t>
    </r>
    <r>
      <rPr>
        <b/>
        <sz val="10"/>
        <rFont val="Arial"/>
        <family val="2"/>
        <charset val="204"/>
      </rPr>
      <t xml:space="preserve">
</t>
    </r>
  </si>
  <si>
    <r>
      <rPr>
        <b/>
        <sz val="10"/>
        <rFont val="Arial"/>
        <family val="2"/>
        <charset val="204"/>
      </rPr>
      <t>Анализируются ли причины при отклонениях от требований к продукту и процессу, и проверяются ли корректирующие действия на их результативность?</t>
    </r>
    <r>
      <rPr>
        <sz val="10"/>
        <rFont val="Arial"/>
        <family val="2"/>
        <charset val="204"/>
      </rPr>
      <t xml:space="preserve">
</t>
    </r>
  </si>
  <si>
    <t xml:space="preserve">Проводятся ли регулярные технические аудиты процессов и аудиты продукции?
</t>
  </si>
  <si>
    <t xml:space="preserve">Выполнены ли требования заказчика, касающиеся изделия и процесса ?
</t>
  </si>
  <si>
    <r>
      <rPr>
        <b/>
        <sz val="10"/>
        <rFont val="Arial"/>
        <family val="2"/>
        <charset val="204"/>
      </rPr>
      <t>Хранятся ли изделия / детали в соответствии с их целевым назначением, и согласованы ли транспортные средства / упаковочное оборудование со специальными характеристиками изделий / деталей?</t>
    </r>
    <r>
      <rPr>
        <sz val="10"/>
        <rFont val="Arial"/>
        <family val="2"/>
        <charset val="204"/>
      </rPr>
      <t xml:space="preserve">
</t>
    </r>
  </si>
  <si>
    <t xml:space="preserve">Выполняются ли требования в отношении системы управления качеством, относительно изделия (при поставке) и процесса?
</t>
  </si>
  <si>
    <t xml:space="preserve">Гарантировано ли обслуживание потребителя? 
</t>
  </si>
  <si>
    <t xml:space="preserve">Гарантировано ли снабжение деталями?
</t>
  </si>
  <si>
    <t xml:space="preserve">Проводится ли при несоответствиях/рекламациях на готовую продукцию анализы отказов и осуществляются ли результативно корректирующие действия?
</t>
  </si>
  <si>
    <t>8.4.1.1.2; 8.4.1.1.3;
8.4.1.1.4</t>
  </si>
  <si>
    <t>8.4.1.1; 8.4.2.1;
8.4.3.1.</t>
  </si>
  <si>
    <t>8.4.2.2; 10.2.3.</t>
  </si>
  <si>
    <t>8.5.2; 8.5.2.1;
8.5.4.1; 8.7.1; 
8.7.3;</t>
  </si>
  <si>
    <t xml:space="preserve">8.5.1.1; 8.3.5.1;
8.5.1.2
</t>
  </si>
  <si>
    <r>
      <t xml:space="preserve">8.2.2.1; 8.5.1.1; 8.3.5.1; 8.5.1.2; 8.5.1.3; </t>
    </r>
    <r>
      <rPr>
        <b/>
        <sz val="11"/>
        <color theme="1"/>
        <rFont val="Calibri"/>
        <family val="2"/>
        <charset val="204"/>
        <scheme val="minor"/>
      </rPr>
      <t xml:space="preserve">8.6.1 (допуска) </t>
    </r>
    <r>
      <rPr>
        <sz val="11"/>
        <color theme="1"/>
        <rFont val="Calibri"/>
        <family val="2"/>
        <charset val="204"/>
        <scheme val="minor"/>
      </rPr>
      <t>9.1.3.</t>
    </r>
  </si>
  <si>
    <t>4.4.1; 8.6;
8.6.1.</t>
  </si>
  <si>
    <t xml:space="preserve">8.5.1.1.1;  8.7.1; 
8.7.2; 8.7.3;
9.4; </t>
  </si>
  <si>
    <t>7.2; 7.2.1; 
8.5.1.2; 9.2.3.2</t>
  </si>
  <si>
    <t>7.1.5.1; 7.1.5.2; 
7.1.5.3</t>
  </si>
  <si>
    <t xml:space="preserve">8.7; 9.1.1;
9.1.1.1;
</t>
  </si>
  <si>
    <t>8.5.5; 8.5.5.1;
9.1.2; 9.1.2.1</t>
  </si>
  <si>
    <t>Поставщик</t>
  </si>
  <si>
    <t>Местоположение</t>
  </si>
  <si>
    <t>№ поставщика:</t>
  </si>
  <si>
    <t>Заказчик:</t>
  </si>
  <si>
    <t>Причина заказа:</t>
  </si>
  <si>
    <t>Заказ №</t>
  </si>
  <si>
    <t>Дата:</t>
  </si>
  <si>
    <t>№</t>
  </si>
  <si>
    <t>Результат предыдущего аудита /Сертификат СМК/СМБ</t>
  </si>
  <si>
    <t>Основа аудита</t>
  </si>
  <si>
    <t>Дата</t>
  </si>
  <si>
    <t>Кем выполнено</t>
  </si>
  <si>
    <t>Результат/№ сертификата</t>
  </si>
  <si>
    <t>Определения / требования</t>
  </si>
  <si>
    <t>Срок по плану мероприятий</t>
  </si>
  <si>
    <t>Предоставить до:</t>
  </si>
  <si>
    <t>Проверка результативности:</t>
  </si>
  <si>
    <t>Команда аудита</t>
  </si>
  <si>
    <t>От проверяемой организации</t>
  </si>
  <si>
    <t>ФИО</t>
  </si>
  <si>
    <t>Должность</t>
  </si>
  <si>
    <t>Роль</t>
  </si>
  <si>
    <t>Эксперт</t>
  </si>
  <si>
    <t>Подпись:</t>
  </si>
  <si>
    <t>Адрес поставщика:</t>
  </si>
  <si>
    <t>Номер поставщика:</t>
  </si>
  <si>
    <t>Дата аудита:</t>
  </si>
  <si>
    <t>Команда аудита:</t>
  </si>
  <si>
    <t>Эксперт:</t>
  </si>
  <si>
    <t>Проверяемая организация:</t>
  </si>
  <si>
    <t>Должность:</t>
  </si>
  <si>
    <t>Заказчик аудита:</t>
  </si>
  <si>
    <t>Заказ №:</t>
  </si>
  <si>
    <t>Аудитируемый процесс</t>
  </si>
  <si>
    <t>Срок</t>
  </si>
  <si>
    <t>Ответственный</t>
  </si>
  <si>
    <t>Результативность</t>
  </si>
  <si>
    <t>1. Срочные/сдерживающие меры
2. Корректирующие меры</t>
  </si>
  <si>
    <t xml:space="preserve">Что входит в процесс? Вход процесса </t>
  </si>
  <si>
    <t>Что входит в процесс? Вход процесса</t>
  </si>
  <si>
    <t>*** поле для ввода данных</t>
  </si>
  <si>
    <t xml:space="preserve">Наименование поставщика: </t>
  </si>
  <si>
    <t>К</t>
  </si>
  <si>
    <t>Ж</t>
  </si>
  <si>
    <t>З</t>
  </si>
  <si>
    <t>Обзор оценок</t>
  </si>
  <si>
    <t>Зелёный</t>
  </si>
  <si>
    <t>Жёлтый</t>
  </si>
  <si>
    <t>Красный</t>
  </si>
  <si>
    <t>Не оценивается</t>
  </si>
  <si>
    <t>Количество</t>
  </si>
  <si>
    <t>Итоговая оценка</t>
  </si>
  <si>
    <t>Аудит потенциала</t>
  </si>
  <si>
    <t>Наименование процесса, проекта, продукта</t>
  </si>
  <si>
    <t xml:space="preserve">Результат  </t>
  </si>
  <si>
    <t>не оценено</t>
  </si>
  <si>
    <t>Итог</t>
  </si>
  <si>
    <t>Расшифровка шкалы рейтинга</t>
  </si>
  <si>
    <t>Заблокированный поставщик</t>
  </si>
  <si>
    <t>От организации:</t>
  </si>
  <si>
    <t>Аудит потенциального поставщика</t>
  </si>
  <si>
    <t xml:space="preserve">Каждый вопрос оценивается в отношении последовательного выполнения соответствующих требований и имеющихся рисков. </t>
  </si>
  <si>
    <t xml:space="preserve">Не оцененные вопросы (н. о.)необходимо обосновать. Разрешается оценивать как "н. о." максимум 3 вопроса. При этом необходимо </t>
  </si>
  <si>
    <t>Оценка осуществляется по систематике светофора: "красный",  "жёлтый" или "зелёный"</t>
  </si>
  <si>
    <t>Требования вопроса выполнены полностью</t>
  </si>
  <si>
    <t>Требования вопроса выполнены условно</t>
  </si>
  <si>
    <t>Требования вопроса не выполнены</t>
  </si>
  <si>
    <t>красный</t>
  </si>
  <si>
    <t>жёлтый</t>
  </si>
  <si>
    <t>зелёный</t>
  </si>
  <si>
    <t>Общее заключение по анализу потенциала получается исходя из соответствующего количества оцененных красным/жёлтым/зелёным вопросов.</t>
  </si>
  <si>
    <t>Общий рейтинг</t>
  </si>
  <si>
    <t>Оценка согласно каталогу вопросов</t>
  </si>
  <si>
    <t>более 14</t>
  </si>
  <si>
    <t>макс.14</t>
  </si>
  <si>
    <t>макс. 7</t>
  </si>
  <si>
    <t>от одного вопроса</t>
  </si>
  <si>
    <t>нет</t>
  </si>
  <si>
    <t>Интерпретация результатов</t>
  </si>
  <si>
    <t>Поставщик располагает потенциалом, чтобы реализовать требования потребителя к запрашиваемому объёму и может привлекаться для размещения заказа.</t>
  </si>
  <si>
    <t>* ограничение по определённому продукту</t>
  </si>
  <si>
    <t>* поставщик (претендент) получает пробный заказ для испытаний</t>
  </si>
  <si>
    <t>Отрицательная оценка анализа потенциала ("красный") исключает размещение заказов.</t>
  </si>
  <si>
    <t xml:space="preserve">Размещение заказа (номинация) потребителем на запрашиваемые проекты, объёмы ПКИ возможно без ограничений. </t>
  </si>
  <si>
    <t>* ограничение по определённому количеству (мелкие серии)</t>
  </si>
  <si>
    <t>Новый поставщик</t>
  </si>
  <si>
    <t>Способен обеспечить качество</t>
  </si>
  <si>
    <r>
      <rPr>
        <b/>
        <sz val="10"/>
        <rFont val="Arial"/>
        <family val="2"/>
        <charset val="204"/>
      </rPr>
      <t>Управляются ли специальные характеристики в производстве?</t>
    </r>
    <r>
      <rPr>
        <sz val="10"/>
        <rFont val="Arial"/>
        <family val="2"/>
        <charset val="204"/>
      </rPr>
      <t xml:space="preserve">
</t>
    </r>
  </si>
  <si>
    <t>Утвердил:</t>
  </si>
  <si>
    <t>От проверяемой организации:</t>
  </si>
  <si>
    <t>П1</t>
  </si>
  <si>
    <t>Рук. аудиторской группы:</t>
  </si>
  <si>
    <t>Аудитор:</t>
  </si>
  <si>
    <t xml:space="preserve">Рук. аудиторской </t>
  </si>
  <si>
    <t>группы:</t>
  </si>
  <si>
    <t>Рук. аудиторской группы</t>
  </si>
  <si>
    <t>Аудитор</t>
  </si>
  <si>
    <t>Для вопросов, оцененных как "красный" или  "жёлтый", должны быть задокументированы наблюдения с соответствующими свидетельствами.</t>
  </si>
  <si>
    <t>Обнаружения аудита</t>
  </si>
  <si>
    <t>Требования  ISO 9001 / ISO/TS 22163:2017</t>
  </si>
  <si>
    <t>Анализ корневой причины</t>
  </si>
  <si>
    <t>Директор по качеству</t>
  </si>
  <si>
    <t>Условно способен обеспечить качество. Поставка возможна при реализации плана мероприятий.</t>
  </si>
  <si>
    <t>* поставщик (претендент) включается в программу развития поставщиков по качеству</t>
  </si>
  <si>
    <t>* особое сопровождение отделом развития качества поставщиков с постоянным отслеживанием реализации плана мероприятий и их результативности.</t>
  </si>
  <si>
    <t>меньший конструктивный ряд …). Размещение заказов возможно, однако связано с определёнными рисками. Мерами для минимизации риска могут быть:</t>
  </si>
  <si>
    <t>Размещение заказов  на запрашиваемые проекты, объёмы или продуктовые группы невозможно.</t>
  </si>
  <si>
    <t>Для запрашиваемого объёма может последовать только условная рекомендация по размещению заказов. При необходимости поставщик нуждается в поддержке потребителя для реализации требований в проекте. При определённых</t>
  </si>
  <si>
    <t xml:space="preserve"> предпосылках может также последовать ограниченное размещение заказа у поставщика (уменьшение количества/ объёма,</t>
  </si>
  <si>
    <r>
      <rPr>
        <b/>
        <sz val="10"/>
        <rFont val="Arial"/>
        <family val="2"/>
        <charset val="204"/>
      </rPr>
      <t>Выполняются ли требования в отношении системы управления качеством, относительно изделия (при поставке) и процесса?
Минимальные требования:</t>
    </r>
    <r>
      <rPr>
        <sz val="10"/>
        <rFont val="Arial"/>
        <family val="2"/>
        <charset val="204"/>
      </rPr>
      <t xml:space="preserve">
Специфические требования потребителя к системе менеджмента качества выполнены. Периодические испытания проводятся согласно требованиям потребителя. Специфические требования потребителя к продукту.
Требования потребителя по снабжению сервисными частями во время и после фазы серийного производства должны быть реализованы.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 Соглашение с потребителем по качеству. Периодические функциональные испытания. Сертификация СМК. Гарантийные обязательства после прекращения серийного производства. Свидетельства о присвоении условного номера клеймения, инспекторский контроль ЦТА, аудит ЦТА, сертификаты на продукт.</t>
    </r>
  </si>
  <si>
    <r>
      <rPr>
        <sz val="11"/>
        <rFont val="Calibri"/>
        <family val="2"/>
        <charset val="204"/>
        <scheme val="minor"/>
      </rPr>
      <t>Зелёный</t>
    </r>
    <r>
      <rPr>
        <sz val="11"/>
        <color theme="1"/>
        <rFont val="Calibri"/>
        <family val="2"/>
        <charset val="204"/>
        <scheme val="minor"/>
      </rPr>
      <t xml:space="preserve"> = Аккредитован. Способен обеспечить качество</t>
    </r>
  </si>
  <si>
    <t>Жёлтый = Аккредитован с замечаниями. Поставка возможна при реализации плана мероприятий.</t>
  </si>
  <si>
    <t>Красный =Не аккредитован</t>
  </si>
  <si>
    <t>Аккредитован. Способен обеспечить качество.</t>
  </si>
  <si>
    <t>Аккредитован с замечаниями. Поставка возможна при реализации плана мероприятий.</t>
  </si>
  <si>
    <t>Не аккредитован.</t>
  </si>
  <si>
    <t>Мехобработка</t>
  </si>
  <si>
    <t>Каталог вопросов аудита потенциального поставщика</t>
  </si>
  <si>
    <t xml:space="preserve">Каталог вопросов </t>
  </si>
  <si>
    <t>1.1</t>
  </si>
  <si>
    <t>1.2</t>
  </si>
  <si>
    <t>1.3</t>
  </si>
  <si>
    <t>1.4</t>
  </si>
  <si>
    <t>1.5</t>
  </si>
  <si>
    <t>2.1</t>
  </si>
  <si>
    <t>2.1.1</t>
  </si>
  <si>
    <t>2.2</t>
  </si>
  <si>
    <t>2.2.1</t>
  </si>
  <si>
    <t>2.2.2</t>
  </si>
  <si>
    <t>2.2.3</t>
  </si>
  <si>
    <t>2.2.4</t>
  </si>
  <si>
    <t>2.3</t>
  </si>
  <si>
    <t>2.3.1</t>
  </si>
  <si>
    <t>2.3.2</t>
  </si>
  <si>
    <t>2.4</t>
  </si>
  <si>
    <t>2.4.1</t>
  </si>
  <si>
    <t>2.4.2</t>
  </si>
  <si>
    <t>2.4.3</t>
  </si>
  <si>
    <t>2.4.4</t>
  </si>
  <si>
    <t>2.5</t>
  </si>
  <si>
    <t>2.5.3</t>
  </si>
  <si>
    <t>2.5.4</t>
  </si>
  <si>
    <t>2.5.1</t>
  </si>
  <si>
    <t>2.5.2</t>
  </si>
  <si>
    <t>2.6</t>
  </si>
  <si>
    <t>2.6.1</t>
  </si>
  <si>
    <t>2.6.2</t>
  </si>
  <si>
    <t>П3</t>
  </si>
  <si>
    <t>П2</t>
  </si>
  <si>
    <t>3.1</t>
  </si>
  <si>
    <t>3.2</t>
  </si>
  <si>
    <t>3.3</t>
  </si>
  <si>
    <t>3.4</t>
  </si>
  <si>
    <t>МЕТОДИКА ОЦЕНКИ ДЛЯ АУДИТА ПОТЕНЦИАЛЬНОГО ПОСТАВЩИКА</t>
  </si>
  <si>
    <r>
      <rPr>
        <b/>
        <sz val="10"/>
        <color theme="1"/>
        <rFont val="Calibri"/>
        <family val="2"/>
        <charset val="204"/>
        <scheme val="minor"/>
      </rPr>
      <t>Описание процесса.</t>
    </r>
    <r>
      <rPr>
        <sz val="10"/>
        <color theme="1"/>
        <rFont val="Calibri"/>
        <family val="2"/>
        <charset val="204"/>
        <scheme val="minor"/>
      </rPr>
      <t xml:space="preserve">
</t>
    </r>
  </si>
  <si>
    <t xml:space="preserve">Оценка рисков.
</t>
  </si>
  <si>
    <t xml:space="preserve">Оценка потенциала. </t>
  </si>
  <si>
    <t xml:space="preserve">Дальнейшие действия: </t>
  </si>
  <si>
    <t>План мероприятий по результатам аудита потенциального поставщика</t>
  </si>
  <si>
    <r>
      <rPr>
        <b/>
        <sz val="10"/>
        <rFont val="Arial"/>
        <family val="2"/>
        <charset val="204"/>
      </rPr>
      <t xml:space="preserve">Постановка продукции на производство. Передан ли проект со стадии разработки в серийное производство? 
Минимальные требования:
</t>
    </r>
    <r>
      <rPr>
        <sz val="10"/>
        <rFont val="Arial"/>
        <family val="2"/>
        <charset val="204"/>
      </rPr>
      <t xml:space="preserve">Все мероприятия для обеспечения серийного запуска реализованы.
Необходимая для запуска серии КД и ТД есть в наличии и имеет соответствующий статус (чертежи, FMEA, QCP, рабочие инструкции).
Все испытания установочной серии закончены, продукция одобрена. (FAI, квалификационные испытания)
SPC для ключевых характеристик проведены.
Испытательное и измерительное оборудование в наличии и одобрено.
Одобрение на запуск серии получено от уполномоченных персон.
Аттестация спецпроцессов проведена.
</t>
    </r>
    <r>
      <rPr>
        <b/>
        <sz val="10"/>
        <rFont val="Arial"/>
        <family val="2"/>
        <charset val="204"/>
      </rPr>
      <t>Примеры реализации:</t>
    </r>
    <r>
      <rPr>
        <sz val="10"/>
        <rFont val="Arial"/>
        <family val="2"/>
        <charset val="204"/>
      </rPr>
      <t xml:space="preserve"> Протокол одобрения производства. Акт приёмочной комиссии. Акт квалификационной комиссии. Одобрение продукта (FAI, FAR). Актуальный QCP и FMEA. Рабочие инструкции. Пригодность средств измерения и испытательного оборудования. Транспортные средства и межоперационная тара. Открытые разрешения на отклонения и незавершённые мероприятия (в том числе из FMEA).Одобренная версия программного обеспечения. 
</t>
    </r>
  </si>
  <si>
    <t>8.5.1.1;
8.3.5.1;
8.5.1.2
8.5.1.3</t>
  </si>
  <si>
    <t>Требования  ИСО 9001 / ISO 22163:2023</t>
  </si>
  <si>
    <t>8.5.1.4; 9.1.1.1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</si>
</sst>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2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BE3BB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/>
    <xf numFmtId="0" fontId="6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0" fillId="2" borderId="0" xfId="0" applyFill="1"/>
    <xf numFmtId="0" fontId="0" fillId="4" borderId="0" xfId="0" applyFill="1"/>
    <xf numFmtId="49" fontId="2" fillId="4" borderId="2" xfId="0" applyNumberFormat="1" applyFont="1" applyFill="1" applyBorder="1" applyAlignment="1">
      <alignment vertical="center"/>
    </xf>
    <xf numFmtId="49" fontId="3" fillId="4" borderId="3" xfId="0" applyNumberFormat="1" applyFont="1" applyFill="1" applyBorder="1" applyAlignment="1" applyProtection="1">
      <alignment horizontal="left" vertical="top"/>
      <protection locked="0"/>
    </xf>
    <xf numFmtId="49" fontId="2" fillId="4" borderId="4" xfId="0" applyNumberFormat="1" applyFont="1" applyFill="1" applyBorder="1" applyAlignment="1" applyProtection="1">
      <alignment vertical="top"/>
      <protection locked="0"/>
    </xf>
    <xf numFmtId="49" fontId="2" fillId="4" borderId="5" xfId="0" applyNumberFormat="1" applyFont="1" applyFill="1" applyBorder="1" applyAlignment="1" applyProtection="1">
      <alignment vertical="top"/>
      <protection locked="0"/>
    </xf>
    <xf numFmtId="49" fontId="3" fillId="4" borderId="3" xfId="0" applyNumberFormat="1" applyFont="1" applyFill="1" applyBorder="1" applyAlignment="1" applyProtection="1">
      <alignment vertical="center"/>
      <protection locked="0"/>
    </xf>
    <xf numFmtId="49" fontId="3" fillId="4" borderId="3" xfId="0" applyNumberFormat="1" applyFont="1" applyFill="1" applyBorder="1" applyAlignment="1" applyProtection="1">
      <alignment vertical="top"/>
      <protection locked="0"/>
    </xf>
    <xf numFmtId="49" fontId="2" fillId="4" borderId="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4" borderId="8" xfId="0" applyFill="1" applyBorder="1"/>
    <xf numFmtId="0" fontId="0" fillId="4" borderId="9" xfId="0" applyFill="1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/>
    <xf numFmtId="0" fontId="0" fillId="0" borderId="1" xfId="0" applyBorder="1"/>
    <xf numFmtId="0" fontId="0" fillId="6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/>
    <xf numFmtId="0" fontId="5" fillId="0" borderId="1" xfId="0" applyFont="1" applyBorder="1" applyAlignment="1">
      <alignment vertical="center"/>
    </xf>
    <xf numFmtId="0" fontId="7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/>
    <xf numFmtId="0" fontId="0" fillId="0" borderId="0" xfId="0" applyAlignment="1">
      <alignment vertical="center"/>
    </xf>
    <xf numFmtId="0" fontId="0" fillId="2" borderId="1" xfId="0" applyFill="1" applyBorder="1" applyAlignment="1"/>
    <xf numFmtId="0" fontId="0" fillId="0" borderId="0" xfId="0" applyNumberFormat="1"/>
    <xf numFmtId="49" fontId="0" fillId="2" borderId="16" xfId="0" applyNumberFormat="1" applyFill="1" applyBorder="1"/>
    <xf numFmtId="0" fontId="0" fillId="2" borderId="16" xfId="0" applyFill="1" applyBorder="1"/>
    <xf numFmtId="0" fontId="7" fillId="0" borderId="0" xfId="0" applyFont="1" applyAlignment="1">
      <alignment horizontal="left" vertical="center"/>
    </xf>
    <xf numFmtId="0" fontId="7" fillId="0" borderId="0" xfId="0" applyNumberFormat="1" applyFont="1"/>
    <xf numFmtId="14" fontId="0" fillId="2" borderId="1" xfId="0" applyNumberFormat="1" applyFill="1" applyBorder="1"/>
    <xf numFmtId="14" fontId="0" fillId="0" borderId="1" xfId="0" applyNumberFormat="1" applyBorder="1"/>
    <xf numFmtId="9" fontId="0" fillId="0" borderId="1" xfId="0" applyNumberFormat="1" applyBorder="1"/>
    <xf numFmtId="0" fontId="0" fillId="2" borderId="1" xfId="0" applyNumberFormat="1" applyFill="1" applyBorder="1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0" fillId="8" borderId="0" xfId="0" applyFill="1"/>
    <xf numFmtId="0" fontId="0" fillId="0" borderId="18" xfId="0" applyBorder="1" applyAlignment="1">
      <alignment horizontal="center" vertical="center" wrapText="1"/>
    </xf>
    <xf numFmtId="0" fontId="0" fillId="0" borderId="19" xfId="0" applyBorder="1"/>
    <xf numFmtId="0" fontId="0" fillId="10" borderId="2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horizontal="center" vertical="center" wrapText="1"/>
    </xf>
    <xf numFmtId="0" fontId="0" fillId="0" borderId="0" xfId="0" applyFill="1"/>
    <xf numFmtId="0" fontId="7" fillId="0" borderId="17" xfId="0" applyFont="1" applyBorder="1" applyAlignment="1">
      <alignment horizontal="center"/>
    </xf>
    <xf numFmtId="0" fontId="0" fillId="2" borderId="24" xfId="0" applyFill="1" applyBorder="1" applyAlignment="1">
      <alignment horizontal="left" vertical="center"/>
    </xf>
    <xf numFmtId="0" fontId="0" fillId="0" borderId="23" xfId="0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11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2" borderId="11" xfId="0" applyFont="1" applyFill="1" applyBorder="1" applyAlignment="1">
      <alignment horizontal="left" vertical="center"/>
    </xf>
    <xf numFmtId="0" fontId="0" fillId="12" borderId="0" xfId="0" applyFill="1"/>
    <xf numFmtId="0" fontId="0" fillId="9" borderId="0" xfId="0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4" fillId="0" borderId="0" xfId="0" applyFont="1" applyAlignment="1">
      <alignment horizontal="left" vertical="top"/>
    </xf>
    <xf numFmtId="0" fontId="0" fillId="0" borderId="16" xfId="0" applyBorder="1"/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6" borderId="12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top" wrapText="1"/>
    </xf>
    <xf numFmtId="0" fontId="0" fillId="11" borderId="7" xfId="0" applyFill="1" applyBorder="1" applyAlignment="1">
      <alignment horizontal="center" vertical="top" wrapText="1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0" fillId="0" borderId="1" xfId="0" applyNumberForma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center"/>
    </xf>
    <xf numFmtId="14" fontId="0" fillId="2" borderId="1" xfId="0" applyNumberForma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top"/>
    </xf>
    <xf numFmtId="14" fontId="0" fillId="2" borderId="1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16">
    <dxf>
      <font>
        <color auto="1"/>
      </font>
      <fill>
        <patternFill>
          <bgColor theme="9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theme="9" tint="0.7999816888943144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ED1CA"/>
        </patternFill>
      </fill>
    </dxf>
  </dxfs>
  <tableStyles count="0" defaultTableStyle="TableStyleMedium2" defaultPivotStyle="PivotStyleLight16"/>
  <colors>
    <mruColors>
      <color rgb="FFFFCCFF"/>
      <color rgb="FFFFFFCC"/>
      <color rgb="FFE2EFD9"/>
      <color rgb="FFFF99FF"/>
      <color rgb="FFFF99CC"/>
      <color rgb="FFCBE3BB"/>
      <color rgb="FFFED1CA"/>
      <color rgb="FFFFCCCC"/>
      <color rgb="FFFBDEDD"/>
      <color rgb="FFF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523875</xdr:colOff>
      <xdr:row>0</xdr:row>
      <xdr:rowOff>0</xdr:rowOff>
    </xdr:from>
    <xdr:to>
      <xdr:col>23</xdr:col>
      <xdr:colOff>13059</xdr:colOff>
      <xdr:row>2</xdr:row>
      <xdr:rowOff>133349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F9CBBAE-9766-4AA0-AD7E-674E5BD0A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0" y="0"/>
          <a:ext cx="1213209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DAD26-D82B-4E00-8B4E-DAE92CB88C28}">
  <dimension ref="B2:H28"/>
  <sheetViews>
    <sheetView zoomScaleNormal="100" workbookViewId="0">
      <selection activeCell="F21" sqref="F21"/>
    </sheetView>
  </sheetViews>
  <sheetFormatPr defaultRowHeight="15" x14ac:dyDescent="0.25"/>
  <cols>
    <col min="2" max="2" width="27.42578125" customWidth="1"/>
    <col min="3" max="3" width="4" customWidth="1"/>
    <col min="4" max="4" width="24.5703125" customWidth="1"/>
    <col min="5" max="5" width="3.5703125" customWidth="1"/>
    <col min="6" max="6" width="24.42578125" customWidth="1"/>
    <col min="7" max="7" width="3.140625" customWidth="1"/>
    <col min="8" max="8" width="14" customWidth="1"/>
  </cols>
  <sheetData>
    <row r="2" spans="2:8" x14ac:dyDescent="0.25">
      <c r="B2" s="43" t="s">
        <v>134</v>
      </c>
      <c r="D2" s="49"/>
      <c r="F2" s="43" t="s">
        <v>124</v>
      </c>
      <c r="H2" s="49"/>
    </row>
    <row r="3" spans="2:8" x14ac:dyDescent="0.25">
      <c r="B3" s="43" t="s">
        <v>118</v>
      </c>
      <c r="D3" s="49"/>
      <c r="F3" s="43" t="s">
        <v>125</v>
      </c>
      <c r="H3" s="62"/>
    </row>
    <row r="4" spans="2:8" x14ac:dyDescent="0.25">
      <c r="B4" s="43" t="s">
        <v>117</v>
      </c>
      <c r="D4" s="61"/>
    </row>
    <row r="6" spans="2:8" x14ac:dyDescent="0.25">
      <c r="B6" s="43" t="s">
        <v>119</v>
      </c>
      <c r="D6" s="57"/>
      <c r="F6" s="43" t="s">
        <v>97</v>
      </c>
    </row>
    <row r="8" spans="2:8" x14ac:dyDescent="0.25">
      <c r="B8" s="43" t="s">
        <v>120</v>
      </c>
      <c r="D8" s="43" t="s">
        <v>112</v>
      </c>
      <c r="F8" s="61" t="s">
        <v>178</v>
      </c>
    </row>
    <row r="10" spans="2:8" x14ac:dyDescent="0.25">
      <c r="B10" s="43" t="s">
        <v>184</v>
      </c>
      <c r="D10" s="60"/>
    </row>
    <row r="11" spans="2:8" x14ac:dyDescent="0.25">
      <c r="B11" s="43" t="s">
        <v>185</v>
      </c>
      <c r="D11" s="60"/>
    </row>
    <row r="12" spans="2:8" x14ac:dyDescent="0.25">
      <c r="B12" s="43" t="s">
        <v>185</v>
      </c>
      <c r="D12" s="60"/>
    </row>
    <row r="13" spans="2:8" x14ac:dyDescent="0.25">
      <c r="B13" s="43" t="s">
        <v>121</v>
      </c>
      <c r="D13" s="60"/>
    </row>
    <row r="14" spans="2:8" x14ac:dyDescent="0.25">
      <c r="B14" s="43" t="s">
        <v>121</v>
      </c>
      <c r="D14" s="60"/>
    </row>
    <row r="15" spans="2:8" x14ac:dyDescent="0.25">
      <c r="B15" s="43" t="s">
        <v>121</v>
      </c>
      <c r="D15" s="60"/>
    </row>
    <row r="16" spans="2:8" x14ac:dyDescent="0.25">
      <c r="D16" s="52"/>
    </row>
    <row r="17" spans="2:6" x14ac:dyDescent="0.25">
      <c r="B17" s="43" t="s">
        <v>122</v>
      </c>
      <c r="D17" s="52"/>
    </row>
    <row r="18" spans="2:6" x14ac:dyDescent="0.25">
      <c r="D18" s="52"/>
    </row>
    <row r="19" spans="2:6" x14ac:dyDescent="0.25">
      <c r="B19" s="43" t="s">
        <v>112</v>
      </c>
      <c r="D19" s="56" t="s">
        <v>123</v>
      </c>
      <c r="F19" s="43" t="s">
        <v>126</v>
      </c>
    </row>
    <row r="20" spans="2:6" x14ac:dyDescent="0.25">
      <c r="B20" s="60"/>
      <c r="D20" s="60"/>
      <c r="F20" s="49" t="s">
        <v>209</v>
      </c>
    </row>
    <row r="21" spans="2:6" x14ac:dyDescent="0.25">
      <c r="B21" s="60"/>
      <c r="D21" s="60"/>
    </row>
    <row r="22" spans="2:6" x14ac:dyDescent="0.25">
      <c r="B22" s="60"/>
      <c r="D22" s="60"/>
    </row>
    <row r="23" spans="2:6" x14ac:dyDescent="0.25">
      <c r="B23" s="60"/>
      <c r="D23" s="60"/>
    </row>
    <row r="24" spans="2:6" x14ac:dyDescent="0.25">
      <c r="B24" s="60"/>
      <c r="D24" s="60"/>
    </row>
    <row r="25" spans="2:6" x14ac:dyDescent="0.25">
      <c r="B25" s="60"/>
      <c r="D25" s="60"/>
    </row>
    <row r="28" spans="2:6" x14ac:dyDescent="0.25">
      <c r="B28" s="15" t="s">
        <v>133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1904-45E7-40CF-9D2A-3524A88C4861}">
  <sheetPr>
    <pageSetUpPr fitToPage="1"/>
  </sheetPr>
  <dimension ref="A1:C39"/>
  <sheetViews>
    <sheetView tabSelected="1" zoomScaleNormal="80" workbookViewId="0">
      <selection activeCell="B1" sqref="B1"/>
    </sheetView>
  </sheetViews>
  <sheetFormatPr defaultRowHeight="15" x14ac:dyDescent="0.25"/>
  <cols>
    <col min="1" max="1" width="9.140625" style="16"/>
    <col min="2" max="2" width="108.85546875" customWidth="1"/>
    <col min="3" max="3" width="21.42578125" style="27" customWidth="1"/>
  </cols>
  <sheetData>
    <row r="1" spans="1:3" ht="34.5" customHeight="1" x14ac:dyDescent="0.25">
      <c r="A1" s="41"/>
      <c r="B1" s="42" t="s">
        <v>210</v>
      </c>
    </row>
    <row r="2" spans="1:3" ht="43.5" customHeight="1" x14ac:dyDescent="0.25">
      <c r="A2" s="26"/>
      <c r="B2" s="91" t="s">
        <v>211</v>
      </c>
      <c r="C2" s="24" t="s">
        <v>192</v>
      </c>
    </row>
    <row r="3" spans="1:3" x14ac:dyDescent="0.25">
      <c r="A3" s="17" t="s">
        <v>183</v>
      </c>
      <c r="B3" s="8" t="s">
        <v>9</v>
      </c>
      <c r="C3" s="29"/>
    </row>
    <row r="4" spans="1:3" ht="54.95" customHeight="1" x14ac:dyDescent="0.25">
      <c r="A4" s="18" t="s">
        <v>212</v>
      </c>
      <c r="B4" s="2" t="s">
        <v>56</v>
      </c>
      <c r="C4" s="40" t="s">
        <v>81</v>
      </c>
    </row>
    <row r="5" spans="1:3" ht="54.95" customHeight="1" x14ac:dyDescent="0.25">
      <c r="A5" s="18" t="s">
        <v>213</v>
      </c>
      <c r="B5" s="2" t="s">
        <v>57</v>
      </c>
      <c r="C5" s="30" t="s">
        <v>6</v>
      </c>
    </row>
    <row r="6" spans="1:3" ht="54.95" customHeight="1" x14ac:dyDescent="0.25">
      <c r="A6" s="18" t="s">
        <v>214</v>
      </c>
      <c r="B6" s="2" t="s">
        <v>58</v>
      </c>
      <c r="C6" s="40" t="s">
        <v>82</v>
      </c>
    </row>
    <row r="7" spans="1:3" ht="54.95" customHeight="1" x14ac:dyDescent="0.25">
      <c r="A7" s="18" t="s">
        <v>215</v>
      </c>
      <c r="B7" s="2" t="s">
        <v>59</v>
      </c>
      <c r="C7" s="40" t="s">
        <v>83</v>
      </c>
    </row>
    <row r="8" spans="1:3" ht="54.95" customHeight="1" x14ac:dyDescent="0.25">
      <c r="A8" s="18" t="s">
        <v>216</v>
      </c>
      <c r="B8" s="2" t="s">
        <v>60</v>
      </c>
      <c r="C8" s="40" t="s">
        <v>84</v>
      </c>
    </row>
    <row r="9" spans="1:3" x14ac:dyDescent="0.25">
      <c r="A9" s="19" t="s">
        <v>241</v>
      </c>
      <c r="B9" s="9" t="s">
        <v>13</v>
      </c>
      <c r="C9" s="30"/>
    </row>
    <row r="10" spans="1:3" x14ac:dyDescent="0.25">
      <c r="A10" s="20" t="s">
        <v>217</v>
      </c>
      <c r="B10" s="8" t="s">
        <v>131</v>
      </c>
      <c r="C10" s="30"/>
    </row>
    <row r="11" spans="1:3" ht="54.95" customHeight="1" x14ac:dyDescent="0.25">
      <c r="A11" s="21" t="s">
        <v>218</v>
      </c>
      <c r="B11" s="11" t="s">
        <v>61</v>
      </c>
      <c r="C11" s="40" t="s">
        <v>85</v>
      </c>
    </row>
    <row r="12" spans="1:3" ht="25.5" x14ac:dyDescent="0.25">
      <c r="A12" s="23" t="s">
        <v>219</v>
      </c>
      <c r="B12" s="10" t="s">
        <v>12</v>
      </c>
      <c r="C12" s="30"/>
    </row>
    <row r="13" spans="1:3" ht="54.95" customHeight="1" x14ac:dyDescent="0.25">
      <c r="A13" s="22" t="s">
        <v>220</v>
      </c>
      <c r="B13" s="2" t="s">
        <v>62</v>
      </c>
      <c r="C13" s="63" t="s">
        <v>86</v>
      </c>
    </row>
    <row r="14" spans="1:3" ht="54.95" customHeight="1" x14ac:dyDescent="0.25">
      <c r="A14" s="22" t="s">
        <v>221</v>
      </c>
      <c r="B14" s="2" t="s">
        <v>63</v>
      </c>
      <c r="C14" s="63" t="s">
        <v>87</v>
      </c>
    </row>
    <row r="15" spans="1:3" ht="54.95" customHeight="1" x14ac:dyDescent="0.25">
      <c r="A15" s="22" t="s">
        <v>222</v>
      </c>
      <c r="B15" s="2" t="s">
        <v>180</v>
      </c>
      <c r="C15" s="63" t="s">
        <v>14</v>
      </c>
    </row>
    <row r="16" spans="1:3" ht="54.95" customHeight="1" x14ac:dyDescent="0.25">
      <c r="A16" s="22" t="s">
        <v>223</v>
      </c>
      <c r="B16" s="2" t="s">
        <v>65</v>
      </c>
      <c r="C16" s="63" t="s">
        <v>88</v>
      </c>
    </row>
    <row r="17" spans="1:3" x14ac:dyDescent="0.25">
      <c r="A17" s="23" t="s">
        <v>224</v>
      </c>
      <c r="B17" s="8" t="s">
        <v>16</v>
      </c>
      <c r="C17" s="64"/>
    </row>
    <row r="18" spans="1:3" ht="54.95" customHeight="1" x14ac:dyDescent="0.25">
      <c r="A18" s="22" t="s">
        <v>225</v>
      </c>
      <c r="B18" s="11" t="s">
        <v>66</v>
      </c>
      <c r="C18" s="63" t="s">
        <v>89</v>
      </c>
    </row>
    <row r="19" spans="1:3" ht="54.95" customHeight="1" x14ac:dyDescent="0.25">
      <c r="A19" s="22" t="s">
        <v>226</v>
      </c>
      <c r="B19" s="11" t="s">
        <v>67</v>
      </c>
      <c r="C19" s="63" t="s">
        <v>17</v>
      </c>
    </row>
    <row r="20" spans="1:3" x14ac:dyDescent="0.25">
      <c r="A20" s="23" t="s">
        <v>227</v>
      </c>
      <c r="B20" s="8" t="s">
        <v>18</v>
      </c>
      <c r="C20" s="64"/>
    </row>
    <row r="21" spans="1:3" ht="54.95" customHeight="1" x14ac:dyDescent="0.25">
      <c r="A21" s="22" t="s">
        <v>228</v>
      </c>
      <c r="B21" s="13" t="s">
        <v>68</v>
      </c>
      <c r="C21" s="63" t="s">
        <v>20</v>
      </c>
    </row>
    <row r="22" spans="1:3" ht="54.95" customHeight="1" x14ac:dyDescent="0.25">
      <c r="A22" s="22" t="s">
        <v>229</v>
      </c>
      <c r="B22" s="2" t="s">
        <v>69</v>
      </c>
      <c r="C22" s="64" t="s">
        <v>22</v>
      </c>
    </row>
    <row r="23" spans="1:3" ht="54.95" customHeight="1" x14ac:dyDescent="0.25">
      <c r="A23" s="22" t="s">
        <v>230</v>
      </c>
      <c r="B23" s="11" t="s">
        <v>70</v>
      </c>
      <c r="C23" s="63" t="s">
        <v>90</v>
      </c>
    </row>
    <row r="24" spans="1:3" ht="54.95" customHeight="1" x14ac:dyDescent="0.25">
      <c r="A24" s="22" t="s">
        <v>231</v>
      </c>
      <c r="B24" s="11" t="s">
        <v>71</v>
      </c>
      <c r="C24" s="63" t="s">
        <v>90</v>
      </c>
    </row>
    <row r="25" spans="1:3" ht="25.5" x14ac:dyDescent="0.25">
      <c r="A25" s="23" t="s">
        <v>232</v>
      </c>
      <c r="B25" s="12" t="s">
        <v>23</v>
      </c>
      <c r="C25" s="64"/>
    </row>
    <row r="26" spans="1:3" ht="54.95" customHeight="1" x14ac:dyDescent="0.25">
      <c r="A26" s="22" t="s">
        <v>235</v>
      </c>
      <c r="B26" s="2" t="s">
        <v>73</v>
      </c>
      <c r="C26" s="63" t="s">
        <v>91</v>
      </c>
    </row>
    <row r="27" spans="1:3" ht="54.95" customHeight="1" x14ac:dyDescent="0.25">
      <c r="A27" s="22" t="s">
        <v>236</v>
      </c>
      <c r="B27" s="11" t="s">
        <v>74</v>
      </c>
      <c r="C27" s="64" t="s">
        <v>25</v>
      </c>
    </row>
    <row r="28" spans="1:3" x14ac:dyDescent="0.25">
      <c r="A28" s="23" t="s">
        <v>237</v>
      </c>
      <c r="B28" s="12" t="s">
        <v>0</v>
      </c>
      <c r="C28" s="64"/>
    </row>
    <row r="29" spans="1:3" ht="54.95" customHeight="1" x14ac:dyDescent="0.25">
      <c r="A29" s="22" t="s">
        <v>238</v>
      </c>
      <c r="B29" s="11" t="s">
        <v>75</v>
      </c>
      <c r="C29" s="63" t="s">
        <v>44</v>
      </c>
    </row>
    <row r="30" spans="1:3" ht="54.95" customHeight="1" x14ac:dyDescent="0.25">
      <c r="A30" s="22" t="s">
        <v>239</v>
      </c>
      <c r="B30" s="2" t="s">
        <v>76</v>
      </c>
      <c r="C30" s="63" t="s">
        <v>11</v>
      </c>
    </row>
    <row r="31" spans="1:3" x14ac:dyDescent="0.25">
      <c r="A31" s="23" t="s">
        <v>240</v>
      </c>
      <c r="B31" s="12" t="s">
        <v>26</v>
      </c>
      <c r="C31" s="64"/>
    </row>
    <row r="32" spans="1:3" ht="54.95" customHeight="1" x14ac:dyDescent="0.25">
      <c r="A32" s="22" t="s">
        <v>242</v>
      </c>
      <c r="B32" s="11" t="s">
        <v>77</v>
      </c>
      <c r="C32" s="63" t="s">
        <v>92</v>
      </c>
    </row>
    <row r="33" spans="1:3" ht="54.95" customHeight="1" x14ac:dyDescent="0.25">
      <c r="A33" s="22" t="s">
        <v>243</v>
      </c>
      <c r="B33" s="11" t="s">
        <v>78</v>
      </c>
      <c r="C33" s="63" t="s">
        <v>46</v>
      </c>
    </row>
    <row r="34" spans="1:3" ht="54.95" customHeight="1" x14ac:dyDescent="0.25">
      <c r="A34" s="22" t="s">
        <v>244</v>
      </c>
      <c r="B34" s="11" t="s">
        <v>79</v>
      </c>
      <c r="C34" s="64" t="s">
        <v>1</v>
      </c>
    </row>
    <row r="35" spans="1:3" ht="54.95" customHeight="1" x14ac:dyDescent="0.25">
      <c r="A35" s="22" t="s">
        <v>245</v>
      </c>
      <c r="B35" s="11" t="s">
        <v>80</v>
      </c>
      <c r="C35" s="64" t="s">
        <v>38</v>
      </c>
    </row>
    <row r="38" spans="1:3" ht="15.75" x14ac:dyDescent="0.25">
      <c r="B38" s="6"/>
    </row>
    <row r="39" spans="1:3" ht="15.75" x14ac:dyDescent="0.25">
      <c r="B39" s="6"/>
    </row>
  </sheetData>
  <autoFilter ref="A2:C35" xr:uid="{DB9C9D80-46EC-4D8D-B2DE-F290E93116C6}"/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FAA7-ED19-4FB2-8ED1-9503A8FF65E3}">
  <dimension ref="A1:A7"/>
  <sheetViews>
    <sheetView workbookViewId="0">
      <selection activeCell="A8" sqref="A8"/>
    </sheetView>
  </sheetViews>
  <sheetFormatPr defaultRowHeight="15" x14ac:dyDescent="0.25"/>
  <cols>
    <col min="1" max="1" width="17" customWidth="1"/>
  </cols>
  <sheetData>
    <row r="1" spans="1:1" x14ac:dyDescent="0.25">
      <c r="A1" t="s">
        <v>2</v>
      </c>
    </row>
    <row r="2" spans="1:1" x14ac:dyDescent="0.25">
      <c r="A2">
        <v>0</v>
      </c>
    </row>
    <row r="3" spans="1:1" x14ac:dyDescent="0.25">
      <c r="A3">
        <v>4</v>
      </c>
    </row>
    <row r="4" spans="1:1" x14ac:dyDescent="0.25">
      <c r="A4">
        <v>6</v>
      </c>
    </row>
    <row r="5" spans="1:1" x14ac:dyDescent="0.25">
      <c r="A5">
        <v>8</v>
      </c>
    </row>
    <row r="6" spans="1:1" x14ac:dyDescent="0.25">
      <c r="A6">
        <v>10</v>
      </c>
    </row>
    <row r="7" spans="1:1" x14ac:dyDescent="0.25">
      <c r="A7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1C2B-C897-4691-9C2C-3276B6F88717}">
  <dimension ref="A1:G45"/>
  <sheetViews>
    <sheetView topLeftCell="A10" zoomScaleNormal="100" workbookViewId="0">
      <selection activeCell="B2" sqref="B2"/>
    </sheetView>
  </sheetViews>
  <sheetFormatPr defaultRowHeight="15" x14ac:dyDescent="0.25"/>
  <cols>
    <col min="1" max="1" width="5.28515625" customWidth="1"/>
    <col min="2" max="2" width="31" customWidth="1"/>
    <col min="3" max="3" width="18.7109375" customWidth="1"/>
    <col min="4" max="4" width="27.7109375" customWidth="1"/>
    <col min="5" max="5" width="23" customWidth="1"/>
  </cols>
  <sheetData>
    <row r="1" spans="1:7" ht="21" customHeight="1" x14ac:dyDescent="0.25">
      <c r="B1" s="55" t="s">
        <v>246</v>
      </c>
    </row>
    <row r="3" spans="1:7" x14ac:dyDescent="0.25">
      <c r="A3" t="s">
        <v>154</v>
      </c>
    </row>
    <row r="4" spans="1:7" x14ac:dyDescent="0.25">
      <c r="A4" t="s">
        <v>155</v>
      </c>
    </row>
    <row r="5" spans="1:7" x14ac:dyDescent="0.25">
      <c r="A5" t="s">
        <v>156</v>
      </c>
    </row>
    <row r="7" spans="1:7" x14ac:dyDescent="0.25">
      <c r="B7" s="37" t="s">
        <v>48</v>
      </c>
      <c r="C7" s="112" t="s">
        <v>49</v>
      </c>
      <c r="D7" s="112"/>
      <c r="E7" s="112"/>
      <c r="F7" s="112"/>
      <c r="G7" s="112"/>
    </row>
    <row r="8" spans="1:7" x14ac:dyDescent="0.25">
      <c r="B8" s="82" t="s">
        <v>160</v>
      </c>
      <c r="C8" s="113" t="s">
        <v>159</v>
      </c>
      <c r="D8" s="114"/>
      <c r="E8" s="114"/>
      <c r="F8" s="114"/>
      <c r="G8" s="115"/>
    </row>
    <row r="9" spans="1:7" x14ac:dyDescent="0.25">
      <c r="B9" s="83" t="s">
        <v>161</v>
      </c>
      <c r="C9" s="117" t="s">
        <v>158</v>
      </c>
      <c r="D9" s="117"/>
      <c r="E9" s="117"/>
      <c r="F9" s="117"/>
      <c r="G9" s="117"/>
    </row>
    <row r="10" spans="1:7" x14ac:dyDescent="0.25">
      <c r="B10" s="84" t="s">
        <v>162</v>
      </c>
      <c r="C10" s="116" t="s">
        <v>157</v>
      </c>
      <c r="D10" s="116"/>
      <c r="E10" s="116"/>
      <c r="F10" s="116"/>
      <c r="G10" s="116"/>
    </row>
    <row r="12" spans="1:7" ht="30.75" customHeight="1" x14ac:dyDescent="0.25">
      <c r="B12" s="110" t="s">
        <v>190</v>
      </c>
      <c r="C12" s="110"/>
      <c r="D12" s="110"/>
      <c r="E12" s="110"/>
      <c r="F12" s="110"/>
      <c r="G12" s="110"/>
    </row>
    <row r="13" spans="1:7" ht="33" customHeight="1" x14ac:dyDescent="0.25">
      <c r="B13" s="124" t="s">
        <v>163</v>
      </c>
      <c r="C13" s="124"/>
      <c r="D13" s="124"/>
      <c r="E13" s="124"/>
      <c r="F13" s="124"/>
      <c r="G13" s="124"/>
    </row>
    <row r="15" spans="1:7" x14ac:dyDescent="0.25">
      <c r="B15" s="43"/>
    </row>
    <row r="17" spans="2:7" x14ac:dyDescent="0.25">
      <c r="B17" s="118" t="s">
        <v>164</v>
      </c>
      <c r="C17" s="119"/>
      <c r="D17" s="122" t="s">
        <v>165</v>
      </c>
      <c r="E17" s="123"/>
    </row>
    <row r="18" spans="2:7" x14ac:dyDescent="0.25">
      <c r="B18" s="120"/>
      <c r="C18" s="121"/>
      <c r="D18" s="85" t="s">
        <v>140</v>
      </c>
      <c r="E18" s="85" t="s">
        <v>141</v>
      </c>
    </row>
    <row r="19" spans="2:7" x14ac:dyDescent="0.25">
      <c r="B19" s="39" t="s">
        <v>151</v>
      </c>
      <c r="C19" s="86" t="s">
        <v>160</v>
      </c>
      <c r="D19" s="40" t="s">
        <v>166</v>
      </c>
      <c r="E19" s="40" t="s">
        <v>169</v>
      </c>
    </row>
    <row r="20" spans="2:7" ht="60" x14ac:dyDescent="0.25">
      <c r="B20" s="39" t="s">
        <v>195</v>
      </c>
      <c r="C20" s="87" t="s">
        <v>161</v>
      </c>
      <c r="D20" s="40" t="s">
        <v>167</v>
      </c>
      <c r="E20" s="40" t="s">
        <v>170</v>
      </c>
    </row>
    <row r="21" spans="2:7" x14ac:dyDescent="0.25">
      <c r="B21" s="39" t="s">
        <v>179</v>
      </c>
      <c r="C21" s="88" t="s">
        <v>162</v>
      </c>
      <c r="D21" s="40" t="s">
        <v>168</v>
      </c>
      <c r="E21" s="40" t="s">
        <v>170</v>
      </c>
    </row>
    <row r="23" spans="2:7" ht="24.75" customHeight="1" x14ac:dyDescent="0.25">
      <c r="B23" s="111" t="s">
        <v>171</v>
      </c>
      <c r="C23" s="111"/>
    </row>
    <row r="25" spans="2:7" x14ac:dyDescent="0.25">
      <c r="B25" s="92" t="s">
        <v>203</v>
      </c>
    </row>
    <row r="27" spans="2:7" ht="32.25" customHeight="1" x14ac:dyDescent="0.25">
      <c r="B27" s="109" t="s">
        <v>172</v>
      </c>
      <c r="C27" s="109"/>
      <c r="D27" s="109"/>
      <c r="E27" s="109"/>
      <c r="F27" s="109"/>
      <c r="G27" s="109"/>
    </row>
    <row r="28" spans="2:7" ht="28.5" customHeight="1" x14ac:dyDescent="0.25">
      <c r="B28" s="110" t="s">
        <v>176</v>
      </c>
      <c r="C28" s="110"/>
      <c r="D28" s="110"/>
      <c r="E28" s="110"/>
      <c r="F28" s="110"/>
      <c r="G28" s="110"/>
    </row>
    <row r="30" spans="2:7" x14ac:dyDescent="0.25">
      <c r="B30" s="35" t="s">
        <v>204</v>
      </c>
    </row>
    <row r="31" spans="2:7" x14ac:dyDescent="0.25">
      <c r="B31" s="89"/>
      <c r="C31" s="89"/>
      <c r="D31" s="89"/>
    </row>
    <row r="32" spans="2:7" ht="30" customHeight="1" x14ac:dyDescent="0.25">
      <c r="B32" s="108" t="s">
        <v>200</v>
      </c>
      <c r="C32" s="108"/>
      <c r="D32" s="108"/>
      <c r="E32" s="108"/>
      <c r="F32" s="108"/>
      <c r="G32" s="108"/>
    </row>
    <row r="33" spans="2:7" ht="23.25" customHeight="1" x14ac:dyDescent="0.25">
      <c r="B33" s="108" t="s">
        <v>201</v>
      </c>
      <c r="C33" s="108"/>
      <c r="D33" s="108"/>
      <c r="E33" s="108"/>
      <c r="F33" s="108"/>
      <c r="G33" s="108"/>
    </row>
    <row r="34" spans="2:7" ht="30.75" customHeight="1" x14ac:dyDescent="0.25">
      <c r="B34" s="108" t="s">
        <v>198</v>
      </c>
      <c r="C34" s="108"/>
      <c r="D34" s="108"/>
      <c r="E34" s="108"/>
      <c r="F34" s="108"/>
      <c r="G34" s="108"/>
    </row>
    <row r="36" spans="2:7" x14ac:dyDescent="0.25">
      <c r="B36" s="89" t="s">
        <v>177</v>
      </c>
    </row>
    <row r="37" spans="2:7" x14ac:dyDescent="0.25">
      <c r="B37" s="89" t="s">
        <v>173</v>
      </c>
    </row>
    <row r="38" spans="2:7" x14ac:dyDescent="0.25">
      <c r="B38" s="89" t="s">
        <v>174</v>
      </c>
    </row>
    <row r="39" spans="2:7" x14ac:dyDescent="0.25">
      <c r="B39" s="89" t="s">
        <v>196</v>
      </c>
    </row>
    <row r="40" spans="2:7" ht="31.5" customHeight="1" x14ac:dyDescent="0.25">
      <c r="B40" s="108" t="s">
        <v>197</v>
      </c>
      <c r="C40" s="108"/>
      <c r="D40" s="108"/>
      <c r="E40" s="108"/>
      <c r="F40" s="108"/>
      <c r="G40" s="108"/>
    </row>
    <row r="42" spans="2:7" x14ac:dyDescent="0.25">
      <c r="B42" s="93" t="s">
        <v>205</v>
      </c>
    </row>
    <row r="44" spans="2:7" x14ac:dyDescent="0.25">
      <c r="B44" s="89" t="s">
        <v>199</v>
      </c>
    </row>
    <row r="45" spans="2:7" x14ac:dyDescent="0.25">
      <c r="B45" s="90" t="s">
        <v>175</v>
      </c>
    </row>
  </sheetData>
  <mergeCells count="15">
    <mergeCell ref="B23:C23"/>
    <mergeCell ref="C7:G7"/>
    <mergeCell ref="C8:G8"/>
    <mergeCell ref="C10:G10"/>
    <mergeCell ref="C9:G9"/>
    <mergeCell ref="B17:C18"/>
    <mergeCell ref="D17:E17"/>
    <mergeCell ref="B12:G12"/>
    <mergeCell ref="B13:G13"/>
    <mergeCell ref="B40:G40"/>
    <mergeCell ref="B27:G27"/>
    <mergeCell ref="B28:G28"/>
    <mergeCell ref="B32:G32"/>
    <mergeCell ref="B33:G33"/>
    <mergeCell ref="B34:G3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C738-76DC-4CD7-84DA-1CE09DD5CEB2}">
  <sheetPr>
    <pageSetUpPr fitToPage="1"/>
  </sheetPr>
  <dimension ref="B1:W43"/>
  <sheetViews>
    <sheetView zoomScaleNormal="100" workbookViewId="0">
      <selection activeCell="C14" sqref="C14:F14"/>
    </sheetView>
  </sheetViews>
  <sheetFormatPr defaultRowHeight="15" x14ac:dyDescent="0.25"/>
  <cols>
    <col min="1" max="1" width="4.5703125" customWidth="1"/>
    <col min="2" max="2" width="7.140625" customWidth="1"/>
    <col min="3" max="3" width="14" customWidth="1"/>
    <col min="8" max="8" width="10.42578125" customWidth="1"/>
    <col min="11" max="11" width="17.42578125" customWidth="1"/>
    <col min="12" max="12" width="4.5703125" customWidth="1"/>
    <col min="14" max="14" width="4.7109375" customWidth="1"/>
    <col min="17" max="17" width="10.140625" bestFit="1" customWidth="1"/>
    <col min="22" max="22" width="7.5703125" customWidth="1"/>
  </cols>
  <sheetData>
    <row r="1" spans="2:23" ht="23.25" x14ac:dyDescent="0.35">
      <c r="B1" s="126" t="s">
        <v>153</v>
      </c>
      <c r="C1" s="126"/>
      <c r="D1" s="126"/>
      <c r="E1" s="126"/>
      <c r="F1" s="126"/>
      <c r="G1" s="126"/>
      <c r="H1" s="126"/>
    </row>
    <row r="4" spans="2:23" x14ac:dyDescent="0.25">
      <c r="B4" s="43" t="s">
        <v>93</v>
      </c>
      <c r="H4" s="43" t="s">
        <v>95</v>
      </c>
      <c r="K4" s="43" t="s">
        <v>96</v>
      </c>
      <c r="O4" s="43" t="s">
        <v>98</v>
      </c>
      <c r="Q4" s="43" t="s">
        <v>99</v>
      </c>
    </row>
    <row r="5" spans="2:23" x14ac:dyDescent="0.25">
      <c r="B5" s="147" t="str">
        <f>IF('Ввод данных'!D2=""," ",'Ввод данных'!D2)</f>
        <v xml:space="preserve"> </v>
      </c>
      <c r="C5" s="147"/>
      <c r="D5" s="147"/>
      <c r="E5" s="147"/>
      <c r="F5" s="50"/>
      <c r="G5" s="50"/>
      <c r="H5" s="147" t="str">
        <f>IF('Ввод данных'!D3=""," ",'Ввод данных'!D3)</f>
        <v xml:space="preserve"> </v>
      </c>
      <c r="I5" s="147"/>
      <c r="J5" s="147"/>
      <c r="K5" s="147" t="str">
        <f>IF('Ввод данных'!H2=""," ",'Ввод данных'!H2)</f>
        <v xml:space="preserve"> </v>
      </c>
      <c r="L5" s="147"/>
      <c r="M5" s="147"/>
      <c r="N5" s="50"/>
      <c r="O5" s="147" t="str">
        <f>IF('Ввод данных'!H3=""," ",'Ввод данных'!H3)</f>
        <v xml:space="preserve"> </v>
      </c>
      <c r="P5" s="147"/>
      <c r="Q5" s="150" t="str">
        <f>IF('Ввод данных'!D6=""," ",'Ввод данных'!D6)</f>
        <v xml:space="preserve"> </v>
      </c>
      <c r="R5" s="150"/>
    </row>
    <row r="6" spans="2:23" x14ac:dyDescent="0.25">
      <c r="B6" s="147"/>
      <c r="C6" s="147"/>
      <c r="D6" s="147"/>
      <c r="E6" s="147"/>
      <c r="F6" s="50"/>
      <c r="G6" s="50"/>
      <c r="H6" s="147"/>
      <c r="I6" s="147"/>
      <c r="J6" s="147"/>
      <c r="K6" s="147"/>
      <c r="L6" s="147"/>
      <c r="M6" s="147"/>
      <c r="N6" s="50"/>
      <c r="O6" s="147"/>
      <c r="P6" s="147"/>
      <c r="Q6" s="150"/>
      <c r="R6" s="150"/>
    </row>
    <row r="7" spans="2:23" x14ac:dyDescent="0.25">
      <c r="B7" s="43" t="s">
        <v>94</v>
      </c>
      <c r="K7" s="43" t="s">
        <v>97</v>
      </c>
    </row>
    <row r="8" spans="2:23" x14ac:dyDescent="0.25">
      <c r="B8" s="147" t="str">
        <f>IF('Ввод данных'!D4=""," ",'Ввод данных'!D4)</f>
        <v xml:space="preserve"> </v>
      </c>
      <c r="C8" s="147"/>
      <c r="D8" s="147"/>
      <c r="E8" s="147"/>
      <c r="K8" s="151" t="str">
        <f>IF('Ввод данных'!F8=""," ",'Ввод данных'!F8)</f>
        <v>Новый поставщик</v>
      </c>
      <c r="L8" s="151"/>
      <c r="M8" s="151"/>
      <c r="N8" s="98"/>
    </row>
    <row r="9" spans="2:23" x14ac:dyDescent="0.25">
      <c r="B9" s="147"/>
      <c r="C9" s="147"/>
      <c r="D9" s="147"/>
      <c r="E9" s="147"/>
      <c r="K9" s="151"/>
      <c r="L9" s="151"/>
      <c r="M9" s="151"/>
      <c r="N9" s="98"/>
    </row>
    <row r="10" spans="2:23" x14ac:dyDescent="0.25">
      <c r="B10" s="147"/>
      <c r="C10" s="147"/>
      <c r="D10" s="147"/>
      <c r="E10" s="147"/>
      <c r="K10" s="151"/>
      <c r="L10" s="151"/>
      <c r="M10" s="151"/>
      <c r="N10" s="98"/>
    </row>
    <row r="12" spans="2:23" x14ac:dyDescent="0.25">
      <c r="B12" s="127" t="s">
        <v>145</v>
      </c>
      <c r="C12" s="127"/>
      <c r="D12" s="127"/>
      <c r="E12" s="127"/>
      <c r="F12" s="127"/>
      <c r="G12" s="133" t="s">
        <v>147</v>
      </c>
      <c r="H12" s="133"/>
      <c r="I12" s="133"/>
      <c r="J12" s="133"/>
      <c r="K12" s="133"/>
      <c r="L12" s="78"/>
      <c r="M12" s="145" t="s">
        <v>106</v>
      </c>
      <c r="N12" s="145"/>
      <c r="O12" s="145"/>
      <c r="P12" s="145"/>
      <c r="Q12" s="145"/>
      <c r="R12" s="145"/>
      <c r="S12" s="145"/>
      <c r="T12" s="145"/>
      <c r="U12" s="145"/>
      <c r="V12" s="145"/>
      <c r="W12" s="145"/>
    </row>
    <row r="13" spans="2:23" ht="15" customHeight="1" x14ac:dyDescent="0.25">
      <c r="B13" s="127"/>
      <c r="C13" s="127"/>
      <c r="D13" s="127"/>
      <c r="E13" s="127"/>
      <c r="F13" s="127"/>
      <c r="G13" s="133"/>
      <c r="H13" s="133"/>
      <c r="I13" s="133"/>
      <c r="J13" s="133"/>
      <c r="K13" s="133"/>
      <c r="L13" s="79"/>
      <c r="M13" s="159" t="s">
        <v>247</v>
      </c>
      <c r="N13" s="159"/>
      <c r="O13" s="159"/>
      <c r="P13" s="159"/>
      <c r="Q13" s="159"/>
      <c r="R13" s="159"/>
      <c r="S13" s="159"/>
      <c r="T13" s="159"/>
      <c r="U13" s="159"/>
      <c r="V13" s="159"/>
      <c r="W13" s="159"/>
    </row>
    <row r="14" spans="2:23" ht="29.25" customHeight="1" thickBot="1" x14ac:dyDescent="0.3">
      <c r="B14" s="101" t="s">
        <v>100</v>
      </c>
      <c r="C14" s="128" t="s">
        <v>146</v>
      </c>
      <c r="D14" s="129"/>
      <c r="E14" s="129"/>
      <c r="F14" s="130"/>
      <c r="G14" s="102" t="s">
        <v>141</v>
      </c>
      <c r="H14" s="103" t="s">
        <v>140</v>
      </c>
      <c r="I14" s="104" t="s">
        <v>139</v>
      </c>
      <c r="J14" s="105" t="s">
        <v>148</v>
      </c>
      <c r="K14" s="101" t="s">
        <v>149</v>
      </c>
      <c r="L14" s="78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</row>
    <row r="15" spans="2:23" ht="15.75" thickBot="1" x14ac:dyDescent="0.3">
      <c r="B15" s="100">
        <v>1</v>
      </c>
      <c r="C15" s="113" t="str">
        <f>IF('Ввод данных'!F20=""," ",'Ввод данных'!F20)</f>
        <v>Мехобработка</v>
      </c>
      <c r="D15" s="114"/>
      <c r="E15" s="114"/>
      <c r="F15" s="114"/>
      <c r="G15" s="29">
        <f>'Чек-лист П1'!D40</f>
        <v>0</v>
      </c>
      <c r="H15" s="30">
        <f>'Чек-лист П1'!D39</f>
        <v>0</v>
      </c>
      <c r="I15" s="30">
        <f>'Чек-лист П1'!D38</f>
        <v>0</v>
      </c>
      <c r="J15" s="81">
        <f>'Чек-лист П1'!D41</f>
        <v>0</v>
      </c>
      <c r="K15" s="77" t="str">
        <f>'Чек-лист П1'!D43</f>
        <v>Зелёный</v>
      </c>
      <c r="L15" s="78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</row>
    <row r="16" spans="2:23" x14ac:dyDescent="0.25">
      <c r="B16" s="100"/>
      <c r="C16" s="131"/>
      <c r="D16" s="132"/>
      <c r="E16" s="132"/>
      <c r="F16" s="132"/>
      <c r="G16" s="100"/>
      <c r="H16" s="100"/>
      <c r="I16" s="100"/>
      <c r="J16" s="106"/>
      <c r="K16" s="107"/>
      <c r="L16" s="78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</row>
    <row r="17" spans="2:23" x14ac:dyDescent="0.25">
      <c r="B17" s="100"/>
      <c r="C17" s="131"/>
      <c r="D17" s="132"/>
      <c r="E17" s="132"/>
      <c r="F17" s="132"/>
      <c r="G17" s="100"/>
      <c r="H17" s="100"/>
      <c r="I17" s="100"/>
      <c r="J17" s="106"/>
      <c r="K17" s="107"/>
      <c r="L17" s="78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</row>
    <row r="18" spans="2:23" x14ac:dyDescent="0.25">
      <c r="B18" s="100"/>
      <c r="C18" s="131"/>
      <c r="D18" s="132"/>
      <c r="E18" s="132"/>
      <c r="F18" s="132"/>
      <c r="G18" s="100"/>
      <c r="H18" s="100"/>
      <c r="I18" s="100"/>
      <c r="J18" s="106"/>
      <c r="K18" s="107"/>
      <c r="L18" s="78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</row>
    <row r="19" spans="2:23" x14ac:dyDescent="0.25">
      <c r="B19" s="134" t="s">
        <v>150</v>
      </c>
      <c r="C19" s="134"/>
      <c r="D19" s="134"/>
      <c r="E19" s="134"/>
      <c r="F19" s="134"/>
      <c r="G19" s="134"/>
      <c r="H19" s="134"/>
      <c r="I19" s="134"/>
      <c r="J19" s="134"/>
      <c r="K19" s="135"/>
      <c r="L19" s="78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</row>
    <row r="20" spans="2:23" x14ac:dyDescent="0.25">
      <c r="B20" s="136" t="s">
        <v>141</v>
      </c>
      <c r="C20" s="137"/>
      <c r="D20" s="114" t="s">
        <v>208</v>
      </c>
      <c r="E20" s="114"/>
      <c r="F20" s="114"/>
      <c r="G20" s="114"/>
      <c r="H20" s="114"/>
      <c r="I20" s="114"/>
      <c r="J20" s="114"/>
      <c r="K20" s="115"/>
      <c r="L20" s="78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</row>
    <row r="21" spans="2:23" ht="30" customHeight="1" x14ac:dyDescent="0.25">
      <c r="B21" s="138" t="s">
        <v>140</v>
      </c>
      <c r="C21" s="139"/>
      <c r="D21" s="142" t="s">
        <v>207</v>
      </c>
      <c r="E21" s="142"/>
      <c r="F21" s="142"/>
      <c r="G21" s="142"/>
      <c r="H21" s="142"/>
      <c r="I21" s="142"/>
      <c r="J21" s="142"/>
      <c r="K21" s="143"/>
      <c r="L21" s="78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</row>
    <row r="22" spans="2:23" ht="15.75" customHeight="1" x14ac:dyDescent="0.25">
      <c r="B22" s="140" t="s">
        <v>139</v>
      </c>
      <c r="C22" s="141"/>
      <c r="D22" s="142" t="s">
        <v>206</v>
      </c>
      <c r="E22" s="142"/>
      <c r="F22" s="142"/>
      <c r="G22" s="142"/>
      <c r="H22" s="142"/>
      <c r="I22" s="142"/>
      <c r="J22" s="142"/>
      <c r="K22" s="143"/>
      <c r="L22" s="80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</row>
    <row r="23" spans="2:23" ht="21" customHeight="1" x14ac:dyDescent="0.25">
      <c r="B23" s="149" t="s">
        <v>101</v>
      </c>
      <c r="C23" s="149"/>
      <c r="D23" s="149"/>
      <c r="E23" s="149"/>
      <c r="F23" s="149"/>
      <c r="G23" s="149"/>
      <c r="H23" s="149"/>
      <c r="I23" s="149"/>
      <c r="J23" s="149"/>
      <c r="K23" s="149"/>
      <c r="L23" s="47"/>
      <c r="M23" s="160" t="s">
        <v>248</v>
      </c>
      <c r="N23" s="160"/>
      <c r="O23" s="160"/>
      <c r="P23" s="160"/>
      <c r="Q23" s="160"/>
      <c r="R23" s="160"/>
      <c r="S23" s="160"/>
      <c r="T23" s="160"/>
      <c r="U23" s="160"/>
      <c r="V23" s="160"/>
      <c r="W23" s="160"/>
    </row>
    <row r="24" spans="2:23" x14ac:dyDescent="0.25">
      <c r="B24" s="149" t="s">
        <v>102</v>
      </c>
      <c r="C24" s="149"/>
      <c r="D24" s="149"/>
      <c r="E24" s="149"/>
      <c r="F24" s="51" t="s">
        <v>103</v>
      </c>
      <c r="G24" s="51" t="s">
        <v>104</v>
      </c>
      <c r="H24" s="51"/>
      <c r="I24" s="145" t="s">
        <v>105</v>
      </c>
      <c r="J24" s="145"/>
      <c r="K24" s="145"/>
      <c r="L24" s="47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</row>
    <row r="25" spans="2:23" ht="15" customHeight="1" x14ac:dyDescent="0.25">
      <c r="B25" s="148"/>
      <c r="C25" s="148"/>
      <c r="D25" s="148"/>
      <c r="E25" s="148"/>
      <c r="F25" s="48"/>
      <c r="G25" s="148"/>
      <c r="H25" s="148"/>
      <c r="I25" s="148"/>
      <c r="J25" s="148"/>
      <c r="K25" s="148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</row>
    <row r="26" spans="2:23" x14ac:dyDescent="0.25">
      <c r="B26" s="152"/>
      <c r="C26" s="153"/>
      <c r="D26" s="153"/>
      <c r="E26" s="154"/>
      <c r="F26" s="48"/>
      <c r="G26" s="148"/>
      <c r="H26" s="148"/>
      <c r="I26" s="148"/>
      <c r="J26" s="148"/>
      <c r="K26" s="148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</row>
    <row r="27" spans="2:23" ht="15" customHeight="1" x14ac:dyDescent="0.25">
      <c r="B27" s="152"/>
      <c r="C27" s="153"/>
      <c r="D27" s="153"/>
      <c r="E27" s="154"/>
      <c r="F27" s="36"/>
      <c r="G27" s="148"/>
      <c r="H27" s="148"/>
      <c r="I27" s="148"/>
      <c r="J27" s="148"/>
      <c r="K27" s="148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</row>
    <row r="28" spans="2:23" x14ac:dyDescent="0.25"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</row>
    <row r="29" spans="2:23" x14ac:dyDescent="0.25">
      <c r="B29" s="127" t="s">
        <v>110</v>
      </c>
      <c r="C29" s="127"/>
      <c r="D29" s="127"/>
      <c r="E29" s="127"/>
      <c r="F29" s="146" t="s">
        <v>111</v>
      </c>
      <c r="G29" s="146"/>
      <c r="H29" s="146"/>
      <c r="I29" s="146"/>
      <c r="J29" s="146"/>
      <c r="K29" s="146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</row>
    <row r="30" spans="2:23" ht="15" customHeight="1" x14ac:dyDescent="0.25">
      <c r="B30" s="157" t="s">
        <v>114</v>
      </c>
      <c r="C30" s="157"/>
      <c r="D30" s="145" t="s">
        <v>112</v>
      </c>
      <c r="E30" s="145"/>
      <c r="F30" s="145" t="s">
        <v>112</v>
      </c>
      <c r="G30" s="145"/>
      <c r="H30" s="145"/>
      <c r="I30" s="145" t="s">
        <v>113</v>
      </c>
      <c r="J30" s="145"/>
      <c r="K30" s="145"/>
      <c r="M30" s="160" t="s">
        <v>249</v>
      </c>
      <c r="N30" s="160"/>
      <c r="O30" s="160"/>
      <c r="P30" s="160"/>
      <c r="Q30" s="160"/>
      <c r="R30" s="160"/>
      <c r="S30" s="160"/>
      <c r="T30" s="160"/>
      <c r="U30" s="160"/>
      <c r="V30" s="160"/>
      <c r="W30" s="160"/>
    </row>
    <row r="31" spans="2:23" x14ac:dyDescent="0.25">
      <c r="B31" s="155" t="s">
        <v>188</v>
      </c>
      <c r="C31" s="155"/>
      <c r="D31" s="156" t="str">
        <f>IF('Ввод данных'!D10=""," ",'Ввод данных'!D10)</f>
        <v xml:space="preserve"> </v>
      </c>
      <c r="E31" s="156"/>
      <c r="F31" s="144" t="str">
        <f>IF('Ввод данных'!B20=""," ",'Ввод данных'!B20)</f>
        <v xml:space="preserve"> </v>
      </c>
      <c r="G31" s="144"/>
      <c r="H31" s="144"/>
      <c r="I31" s="144" t="str">
        <f>IF('Ввод данных'!D20=""," ",'Ввод данных'!D20)</f>
        <v xml:space="preserve"> </v>
      </c>
      <c r="J31" s="144"/>
      <c r="K31" s="144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</row>
    <row r="32" spans="2:23" ht="15" customHeight="1" x14ac:dyDescent="0.25">
      <c r="B32" s="155" t="s">
        <v>189</v>
      </c>
      <c r="C32" s="155"/>
      <c r="D32" s="156" t="str">
        <f>IF('Ввод данных'!D11=""," ",'Ввод данных'!D11)</f>
        <v xml:space="preserve"> </v>
      </c>
      <c r="E32" s="156"/>
      <c r="F32" s="144" t="str">
        <f>IF('Ввод данных'!B21=""," ",'Ввод данных'!B21)</f>
        <v xml:space="preserve"> </v>
      </c>
      <c r="G32" s="144"/>
      <c r="H32" s="144"/>
      <c r="I32" s="144" t="str">
        <f>IF('Ввод данных'!D21=""," ",'Ввод данных'!D21)</f>
        <v xml:space="preserve"> </v>
      </c>
      <c r="J32" s="144"/>
      <c r="K32" s="144"/>
      <c r="M32" s="160" t="s">
        <v>250</v>
      </c>
      <c r="N32" s="160"/>
      <c r="O32" s="160"/>
      <c r="P32" s="160"/>
      <c r="Q32" s="160"/>
      <c r="R32" s="160"/>
      <c r="S32" s="160"/>
      <c r="T32" s="160"/>
      <c r="U32" s="160"/>
      <c r="V32" s="160"/>
      <c r="W32" s="160"/>
    </row>
    <row r="33" spans="2:23" x14ac:dyDescent="0.25">
      <c r="B33" s="155" t="s">
        <v>189</v>
      </c>
      <c r="C33" s="155"/>
      <c r="D33" s="156" t="str">
        <f>IF('Ввод данных'!D12=""," ",'Ввод данных'!D12)</f>
        <v xml:space="preserve"> </v>
      </c>
      <c r="E33" s="156"/>
      <c r="F33" s="144" t="str">
        <f>IF('Ввод данных'!B22=""," ",'Ввод данных'!B22)</f>
        <v xml:space="preserve"> </v>
      </c>
      <c r="G33" s="144"/>
      <c r="H33" s="144"/>
      <c r="I33" s="144" t="str">
        <f>IF('Ввод данных'!D22=""," ",'Ввод данных'!D22)</f>
        <v xml:space="preserve"> </v>
      </c>
      <c r="J33" s="144"/>
      <c r="K33" s="144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</row>
    <row r="34" spans="2:23" x14ac:dyDescent="0.25">
      <c r="B34" s="155" t="s">
        <v>189</v>
      </c>
      <c r="C34" s="155"/>
      <c r="D34" s="156" t="str">
        <f>IF('Ввод данных'!D13=""," ",'Ввод данных'!D13)</f>
        <v xml:space="preserve"> </v>
      </c>
      <c r="E34" s="156"/>
      <c r="F34" s="144" t="str">
        <f>IF('Ввод данных'!B23=""," ",'Ввод данных'!B23)</f>
        <v xml:space="preserve"> </v>
      </c>
      <c r="G34" s="144"/>
      <c r="H34" s="144"/>
      <c r="I34" s="144" t="str">
        <f>IF('Ввод данных'!D23=""," ",'Ввод данных'!D23)</f>
        <v xml:space="preserve"> </v>
      </c>
      <c r="J34" s="144"/>
      <c r="K34" s="144"/>
      <c r="M34" s="163" t="s">
        <v>107</v>
      </c>
      <c r="N34" s="163"/>
      <c r="O34" s="163"/>
      <c r="P34" s="163"/>
      <c r="Q34" s="163"/>
      <c r="R34" s="163"/>
      <c r="S34" s="163"/>
      <c r="T34" s="163"/>
      <c r="U34" s="163"/>
      <c r="V34" s="163"/>
      <c r="W34" s="163"/>
    </row>
    <row r="35" spans="2:23" x14ac:dyDescent="0.25">
      <c r="B35" s="155" t="s">
        <v>115</v>
      </c>
      <c r="C35" s="155"/>
      <c r="D35" s="156" t="str">
        <f>IF('Ввод данных'!D14=""," ",'Ввод данных'!D14)</f>
        <v xml:space="preserve"> </v>
      </c>
      <c r="E35" s="156"/>
      <c r="F35" s="144" t="str">
        <f>IF('Ввод данных'!B23=""," ",'Ввод данных'!B23)</f>
        <v xml:space="preserve"> </v>
      </c>
      <c r="G35" s="144"/>
      <c r="H35" s="144"/>
      <c r="I35" s="144" t="str">
        <f>IF('Ввод данных'!D23=""," ",'Ввод данных'!D23)</f>
        <v xml:space="preserve"> </v>
      </c>
      <c r="J35" s="144"/>
      <c r="K35" s="144"/>
      <c r="M35" s="161" t="s">
        <v>108</v>
      </c>
      <c r="N35" s="161"/>
      <c r="O35" s="161"/>
      <c r="P35" s="162"/>
      <c r="Q35" s="162"/>
      <c r="R35" s="161" t="s">
        <v>109</v>
      </c>
      <c r="S35" s="161"/>
      <c r="T35" s="161"/>
      <c r="U35" s="164"/>
      <c r="V35" s="164"/>
      <c r="W35" s="164"/>
    </row>
    <row r="36" spans="2:23" x14ac:dyDescent="0.25">
      <c r="B36" s="155" t="s">
        <v>115</v>
      </c>
      <c r="C36" s="155"/>
      <c r="D36" s="156" t="str">
        <f>IF('Ввод данных'!D15=""," ",'Ввод данных'!D15)</f>
        <v xml:space="preserve"> </v>
      </c>
      <c r="E36" s="156"/>
      <c r="F36" s="144" t="str">
        <f>IF('Ввод данных'!B24=""," ",'Ввод данных'!B24)</f>
        <v xml:space="preserve"> </v>
      </c>
      <c r="G36" s="144"/>
      <c r="H36" s="144"/>
      <c r="I36" s="144" t="str">
        <f>IF('Ввод данных'!D24=""," ",'Ввод данных'!D24)</f>
        <v xml:space="preserve"> </v>
      </c>
      <c r="J36" s="144"/>
      <c r="K36" s="144"/>
    </row>
    <row r="37" spans="2:23" ht="21.75" customHeight="1" x14ac:dyDescent="0.25"/>
    <row r="38" spans="2:23" x14ac:dyDescent="0.25">
      <c r="B38" s="97" t="s">
        <v>116</v>
      </c>
      <c r="C38" s="97"/>
      <c r="D38" s="53"/>
      <c r="E38" s="54"/>
      <c r="F38" s="54"/>
      <c r="G38" s="54"/>
      <c r="H38" s="54"/>
      <c r="I38" s="54"/>
      <c r="K38" s="99" t="s">
        <v>185</v>
      </c>
      <c r="L38" s="158" t="s">
        <v>116</v>
      </c>
      <c r="M38" s="158"/>
      <c r="N38" s="47"/>
      <c r="O38" s="47"/>
      <c r="P38" s="99" t="s">
        <v>152</v>
      </c>
      <c r="R38" s="54"/>
      <c r="S38" s="54"/>
      <c r="T38" s="54"/>
      <c r="U38" s="54"/>
      <c r="V38" s="54"/>
      <c r="W38" s="54"/>
    </row>
    <row r="39" spans="2:23" x14ac:dyDescent="0.25">
      <c r="B39" t="s">
        <v>186</v>
      </c>
      <c r="D39" s="125" t="str">
        <f>D31</f>
        <v xml:space="preserve"> </v>
      </c>
      <c r="E39" s="125"/>
      <c r="F39" s="125"/>
      <c r="G39" s="125"/>
      <c r="H39" s="125"/>
      <c r="I39" s="125"/>
      <c r="K39" s="49" t="str">
        <f>D32</f>
        <v xml:space="preserve"> </v>
      </c>
      <c r="L39" s="145"/>
      <c r="M39" s="145"/>
      <c r="N39" s="145"/>
      <c r="O39" s="47"/>
      <c r="R39" s="15"/>
      <c r="S39" s="15"/>
      <c r="T39" s="15"/>
      <c r="U39" s="15"/>
      <c r="V39" s="15"/>
      <c r="W39" s="15"/>
    </row>
    <row r="40" spans="2:23" x14ac:dyDescent="0.25">
      <c r="B40" t="s">
        <v>187</v>
      </c>
      <c r="K40" s="49" t="str">
        <f t="shared" ref="K40:K43" si="0">D33</f>
        <v xml:space="preserve"> </v>
      </c>
      <c r="L40" s="145"/>
      <c r="M40" s="145"/>
      <c r="N40" s="145"/>
    </row>
    <row r="41" spans="2:23" x14ac:dyDescent="0.25">
      <c r="K41" s="49" t="str">
        <f t="shared" si="0"/>
        <v xml:space="preserve"> </v>
      </c>
      <c r="L41" s="145"/>
      <c r="M41" s="145"/>
      <c r="N41" s="145"/>
    </row>
    <row r="42" spans="2:23" x14ac:dyDescent="0.25">
      <c r="K42" s="49" t="str">
        <f t="shared" si="0"/>
        <v xml:space="preserve"> </v>
      </c>
      <c r="L42" s="145"/>
      <c r="M42" s="145"/>
      <c r="N42" s="145"/>
    </row>
    <row r="43" spans="2:23" x14ac:dyDescent="0.25">
      <c r="K43" s="49" t="str">
        <f t="shared" si="0"/>
        <v xml:space="preserve"> </v>
      </c>
      <c r="L43" s="145"/>
      <c r="M43" s="145"/>
      <c r="N43" s="145"/>
    </row>
  </sheetData>
  <mergeCells count="81">
    <mergeCell ref="L39:N39"/>
    <mergeCell ref="L40:N40"/>
    <mergeCell ref="L41:N41"/>
    <mergeCell ref="L42:N42"/>
    <mergeCell ref="L43:N43"/>
    <mergeCell ref="L38:M38"/>
    <mergeCell ref="M12:W12"/>
    <mergeCell ref="M13:W22"/>
    <mergeCell ref="M23:W29"/>
    <mergeCell ref="M30:W31"/>
    <mergeCell ref="M32:W33"/>
    <mergeCell ref="M35:O35"/>
    <mergeCell ref="P35:Q35"/>
    <mergeCell ref="R35:T35"/>
    <mergeCell ref="M34:W34"/>
    <mergeCell ref="U35:W35"/>
    <mergeCell ref="I36:K36"/>
    <mergeCell ref="F32:H32"/>
    <mergeCell ref="F33:H33"/>
    <mergeCell ref="F34:H34"/>
    <mergeCell ref="F36:H36"/>
    <mergeCell ref="I32:K32"/>
    <mergeCell ref="I33:K33"/>
    <mergeCell ref="F35:H35"/>
    <mergeCell ref="I35:K35"/>
    <mergeCell ref="B36:C36"/>
    <mergeCell ref="D34:E34"/>
    <mergeCell ref="D36:E36"/>
    <mergeCell ref="D30:E30"/>
    <mergeCell ref="D31:E31"/>
    <mergeCell ref="B31:C31"/>
    <mergeCell ref="B32:C32"/>
    <mergeCell ref="B33:C33"/>
    <mergeCell ref="B34:C34"/>
    <mergeCell ref="D32:E32"/>
    <mergeCell ref="D33:E33"/>
    <mergeCell ref="B30:C30"/>
    <mergeCell ref="B35:C35"/>
    <mergeCell ref="D35:E35"/>
    <mergeCell ref="F31:H31"/>
    <mergeCell ref="I31:K31"/>
    <mergeCell ref="B26:E26"/>
    <mergeCell ref="B27:E27"/>
    <mergeCell ref="G25:H25"/>
    <mergeCell ref="I25:K25"/>
    <mergeCell ref="G26:H26"/>
    <mergeCell ref="I26:K26"/>
    <mergeCell ref="G27:H27"/>
    <mergeCell ref="I27:K27"/>
    <mergeCell ref="B29:E29"/>
    <mergeCell ref="Q5:R6"/>
    <mergeCell ref="B5:E6"/>
    <mergeCell ref="B8:E10"/>
    <mergeCell ref="H5:J6"/>
    <mergeCell ref="K5:M6"/>
    <mergeCell ref="K8:M10"/>
    <mergeCell ref="D21:K21"/>
    <mergeCell ref="F30:H30"/>
    <mergeCell ref="I30:K30"/>
    <mergeCell ref="F29:K29"/>
    <mergeCell ref="O5:P6"/>
    <mergeCell ref="I24:K24"/>
    <mergeCell ref="B25:E25"/>
    <mergeCell ref="B23:K23"/>
    <mergeCell ref="B24:E24"/>
    <mergeCell ref="D39:I39"/>
    <mergeCell ref="B1:H1"/>
    <mergeCell ref="B12:F13"/>
    <mergeCell ref="C14:F14"/>
    <mergeCell ref="C15:F15"/>
    <mergeCell ref="C16:F16"/>
    <mergeCell ref="C17:F17"/>
    <mergeCell ref="C18:F18"/>
    <mergeCell ref="G12:K13"/>
    <mergeCell ref="B19:K19"/>
    <mergeCell ref="B20:C20"/>
    <mergeCell ref="B21:C21"/>
    <mergeCell ref="B22:C22"/>
    <mergeCell ref="D22:K22"/>
    <mergeCell ref="I34:K34"/>
    <mergeCell ref="D20:K20"/>
  </mergeCells>
  <conditionalFormatting sqref="I15">
    <cfRule type="cellIs" dxfId="15" priority="14" operator="equal">
      <formula>"C"</formula>
    </cfRule>
    <cfRule type="cellIs" dxfId="14" priority="15" operator="equal">
      <formula>"B"</formula>
    </cfRule>
    <cfRule type="cellIs" dxfId="13" priority="16" operator="equal">
      <formula>"A"</formula>
    </cfRule>
  </conditionalFormatting>
  <conditionalFormatting sqref="K15">
    <cfRule type="cellIs" dxfId="12" priority="1" operator="equal">
      <formula>"Красный"</formula>
    </cfRule>
    <cfRule type="cellIs" dxfId="11" priority="2" operator="equal">
      <formula>"Запрещён"</formula>
    </cfRule>
    <cfRule type="cellIs" dxfId="10" priority="3" operator="equal">
      <formula>"Жёлтый"</formula>
    </cfRule>
    <cfRule type="cellIs" dxfId="9" priority="4" operator="equal">
      <formula>"Под управлением"</formula>
    </cfRule>
    <cfRule type="cellIs" dxfId="8" priority="5" operator="equal">
      <formula>"Зелёный"</formula>
    </cfRule>
  </conditionalFormatting>
  <pageMargins left="0.25" right="0.25" top="0.75" bottom="0.75" header="0.3" footer="0.3"/>
  <pageSetup paperSize="9" scale="6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27E6-D38B-4635-9336-8CBB5BE84C82}">
  <sheetPr>
    <pageSetUpPr fitToPage="1"/>
  </sheetPr>
  <dimension ref="A1:E43"/>
  <sheetViews>
    <sheetView topLeftCell="A34" zoomScale="80" zoomScaleNormal="100" zoomScalePageLayoutView="80" workbookViewId="0">
      <selection activeCell="C21" sqref="C21"/>
    </sheetView>
  </sheetViews>
  <sheetFormatPr defaultRowHeight="15" x14ac:dyDescent="0.25"/>
  <cols>
    <col min="1" max="1" width="9.140625" style="16"/>
    <col min="2" max="2" width="115.28515625" customWidth="1"/>
    <col min="3" max="3" width="84.7109375" customWidth="1"/>
    <col min="4" max="4" width="13.42578125" style="34" customWidth="1"/>
    <col min="5" max="5" width="19.42578125" style="27" bestFit="1" customWidth="1"/>
  </cols>
  <sheetData>
    <row r="1" spans="1:5" ht="28.5" x14ac:dyDescent="0.45">
      <c r="A1" s="25"/>
      <c r="B1" s="7" t="s">
        <v>210</v>
      </c>
    </row>
    <row r="2" spans="1:5" ht="42" customHeight="1" x14ac:dyDescent="0.25">
      <c r="A2" s="26"/>
      <c r="B2" s="46" t="s">
        <v>210</v>
      </c>
      <c r="C2" s="45" t="s">
        <v>191</v>
      </c>
      <c r="D2" s="45" t="s">
        <v>10</v>
      </c>
      <c r="E2" s="44" t="s">
        <v>254</v>
      </c>
    </row>
    <row r="3" spans="1:5" x14ac:dyDescent="0.25">
      <c r="A3" s="17" t="s">
        <v>183</v>
      </c>
      <c r="B3" s="8" t="s">
        <v>9</v>
      </c>
      <c r="C3" s="165"/>
      <c r="D3" s="166"/>
      <c r="E3" s="167"/>
    </row>
    <row r="4" spans="1:5" ht="140.25" x14ac:dyDescent="0.25">
      <c r="A4" s="18" t="s">
        <v>212</v>
      </c>
      <c r="B4" s="2" t="s">
        <v>50</v>
      </c>
      <c r="C4" s="2"/>
      <c r="D4" s="40"/>
      <c r="E4" s="40" t="s">
        <v>4</v>
      </c>
    </row>
    <row r="5" spans="1:5" ht="147.75" customHeight="1" x14ac:dyDescent="0.25">
      <c r="A5" s="18" t="s">
        <v>213</v>
      </c>
      <c r="B5" s="2" t="s">
        <v>40</v>
      </c>
      <c r="C5" s="2"/>
      <c r="D5" s="40"/>
      <c r="E5" s="30" t="s">
        <v>6</v>
      </c>
    </row>
    <row r="6" spans="1:5" ht="140.25" x14ac:dyDescent="0.25">
      <c r="A6" s="18" t="s">
        <v>214</v>
      </c>
      <c r="B6" s="2" t="s">
        <v>41</v>
      </c>
      <c r="C6" s="2"/>
      <c r="D6" s="40"/>
      <c r="E6" s="40" t="s">
        <v>5</v>
      </c>
    </row>
    <row r="7" spans="1:5" ht="217.5" customHeight="1" x14ac:dyDescent="0.25">
      <c r="A7" s="18" t="s">
        <v>215</v>
      </c>
      <c r="B7" s="2" t="s">
        <v>51</v>
      </c>
      <c r="C7" s="2"/>
      <c r="D7" s="40"/>
      <c r="E7" s="40" t="s">
        <v>8</v>
      </c>
    </row>
    <row r="8" spans="1:5" ht="192" customHeight="1" x14ac:dyDescent="0.25">
      <c r="A8" s="18" t="s">
        <v>216</v>
      </c>
      <c r="B8" s="2" t="s">
        <v>52</v>
      </c>
      <c r="C8" s="2"/>
      <c r="D8" s="40"/>
      <c r="E8" s="40" t="s">
        <v>7</v>
      </c>
    </row>
    <row r="9" spans="1:5" x14ac:dyDescent="0.25">
      <c r="A9" s="19" t="s">
        <v>241</v>
      </c>
      <c r="B9" s="9" t="s">
        <v>13</v>
      </c>
      <c r="C9" s="3"/>
      <c r="D9" s="31"/>
      <c r="E9" s="30"/>
    </row>
    <row r="10" spans="1:5" x14ac:dyDescent="0.25">
      <c r="A10" s="20" t="s">
        <v>217</v>
      </c>
      <c r="B10" s="8" t="s">
        <v>132</v>
      </c>
      <c r="C10" s="1"/>
      <c r="D10" s="28"/>
      <c r="E10" s="30"/>
    </row>
    <row r="11" spans="1:5" ht="191.25" x14ac:dyDescent="0.25">
      <c r="A11" s="21" t="s">
        <v>218</v>
      </c>
      <c r="B11" s="2" t="s">
        <v>252</v>
      </c>
      <c r="C11" s="2"/>
      <c r="D11" s="40"/>
      <c r="E11" s="40" t="s">
        <v>253</v>
      </c>
    </row>
    <row r="12" spans="1:5" ht="25.5" x14ac:dyDescent="0.25">
      <c r="A12" s="23" t="s">
        <v>219</v>
      </c>
      <c r="B12" s="10" t="s">
        <v>12</v>
      </c>
      <c r="C12" s="4"/>
      <c r="D12" s="32"/>
      <c r="E12" s="30"/>
    </row>
    <row r="13" spans="1:5" ht="192" customHeight="1" x14ac:dyDescent="0.25">
      <c r="A13" s="22" t="s">
        <v>220</v>
      </c>
      <c r="B13" s="2" t="s">
        <v>54</v>
      </c>
      <c r="C13" s="2"/>
      <c r="D13" s="40"/>
      <c r="E13" s="63" t="s">
        <v>42</v>
      </c>
    </row>
    <row r="14" spans="1:5" ht="125.25" customHeight="1" x14ac:dyDescent="0.25">
      <c r="A14" s="22" t="s">
        <v>221</v>
      </c>
      <c r="B14" s="2" t="s">
        <v>53</v>
      </c>
      <c r="C14" s="2"/>
      <c r="D14" s="40"/>
      <c r="E14" s="63" t="s">
        <v>19</v>
      </c>
    </row>
    <row r="15" spans="1:5" ht="114.75" x14ac:dyDescent="0.25">
      <c r="A15" s="22" t="s">
        <v>222</v>
      </c>
      <c r="B15" s="2" t="s">
        <v>43</v>
      </c>
      <c r="C15" s="2"/>
      <c r="D15" s="40"/>
      <c r="E15" s="63" t="s">
        <v>14</v>
      </c>
    </row>
    <row r="16" spans="1:5" ht="151.5" customHeight="1" x14ac:dyDescent="0.25">
      <c r="A16" s="22" t="s">
        <v>223</v>
      </c>
      <c r="B16" s="2" t="s">
        <v>55</v>
      </c>
      <c r="C16" s="2"/>
      <c r="D16" s="40"/>
      <c r="E16" s="63" t="s">
        <v>15</v>
      </c>
    </row>
    <row r="17" spans="1:5" x14ac:dyDescent="0.25">
      <c r="A17" s="23" t="s">
        <v>224</v>
      </c>
      <c r="B17" s="8" t="s">
        <v>16</v>
      </c>
      <c r="C17" s="1"/>
      <c r="D17" s="32"/>
      <c r="E17" s="64"/>
    </row>
    <row r="18" spans="1:5" ht="129" customHeight="1" x14ac:dyDescent="0.25">
      <c r="A18" s="22" t="s">
        <v>225</v>
      </c>
      <c r="B18" s="2" t="s">
        <v>27</v>
      </c>
      <c r="C18" s="2"/>
      <c r="D18" s="40"/>
      <c r="E18" s="63" t="s">
        <v>47</v>
      </c>
    </row>
    <row r="19" spans="1:5" ht="76.5" x14ac:dyDescent="0.25">
      <c r="A19" s="22" t="s">
        <v>226</v>
      </c>
      <c r="B19" s="2" t="s">
        <v>28</v>
      </c>
      <c r="C19" s="2"/>
      <c r="D19" s="40"/>
      <c r="E19" s="63" t="s">
        <v>17</v>
      </c>
    </row>
    <row r="20" spans="1:5" x14ac:dyDescent="0.25">
      <c r="A20" s="23" t="s">
        <v>227</v>
      </c>
      <c r="B20" s="8" t="s">
        <v>18</v>
      </c>
      <c r="C20" s="1"/>
      <c r="D20" s="30"/>
      <c r="E20" s="64"/>
    </row>
    <row r="21" spans="1:5" ht="138.75" customHeight="1" x14ac:dyDescent="0.25">
      <c r="A21" s="22" t="s">
        <v>228</v>
      </c>
      <c r="B21" s="13" t="s">
        <v>29</v>
      </c>
      <c r="C21" s="14"/>
      <c r="D21" s="40"/>
      <c r="E21" s="63" t="s">
        <v>20</v>
      </c>
    </row>
    <row r="22" spans="1:5" ht="162" customHeight="1" x14ac:dyDescent="0.25">
      <c r="A22" s="22" t="s">
        <v>229</v>
      </c>
      <c r="B22" s="2" t="s">
        <v>30</v>
      </c>
      <c r="C22" s="2"/>
      <c r="D22" s="40"/>
      <c r="E22" s="64" t="s">
        <v>255</v>
      </c>
    </row>
    <row r="23" spans="1:5" ht="89.25" x14ac:dyDescent="0.25">
      <c r="A23" s="22" t="s">
        <v>230</v>
      </c>
      <c r="B23" s="2" t="s">
        <v>31</v>
      </c>
      <c r="C23" s="2"/>
      <c r="D23" s="40"/>
      <c r="E23" s="63" t="s">
        <v>21</v>
      </c>
    </row>
    <row r="24" spans="1:5" ht="76.5" x14ac:dyDescent="0.25">
      <c r="A24" s="22" t="s">
        <v>231</v>
      </c>
      <c r="B24" s="11" t="s">
        <v>72</v>
      </c>
      <c r="C24" s="2"/>
      <c r="D24" s="40"/>
      <c r="E24" s="63" t="s">
        <v>21</v>
      </c>
    </row>
    <row r="25" spans="1:5" ht="28.5" customHeight="1" x14ac:dyDescent="0.25">
      <c r="A25" s="23" t="s">
        <v>232</v>
      </c>
      <c r="B25" s="12" t="s">
        <v>23</v>
      </c>
      <c r="C25" s="5"/>
      <c r="D25" s="28"/>
      <c r="E25" s="64"/>
    </row>
    <row r="26" spans="1:5" ht="167.25" customHeight="1" x14ac:dyDescent="0.25">
      <c r="A26" s="22" t="s">
        <v>233</v>
      </c>
      <c r="B26" s="2" t="s">
        <v>32</v>
      </c>
      <c r="C26" s="2"/>
      <c r="D26" s="40"/>
      <c r="E26" s="63" t="s">
        <v>24</v>
      </c>
    </row>
    <row r="27" spans="1:5" ht="114.75" x14ac:dyDescent="0.25">
      <c r="A27" s="22" t="s">
        <v>234</v>
      </c>
      <c r="B27" s="2" t="s">
        <v>33</v>
      </c>
      <c r="C27" s="2"/>
      <c r="D27" s="40"/>
      <c r="E27" s="64" t="s">
        <v>25</v>
      </c>
    </row>
    <row r="28" spans="1:5" x14ac:dyDescent="0.25">
      <c r="A28" s="23" t="s">
        <v>237</v>
      </c>
      <c r="B28" s="12" t="s">
        <v>0</v>
      </c>
      <c r="C28" s="5"/>
      <c r="D28" s="33"/>
      <c r="E28" s="64"/>
    </row>
    <row r="29" spans="1:5" ht="153" x14ac:dyDescent="0.25">
      <c r="A29" s="22" t="s">
        <v>238</v>
      </c>
      <c r="B29" s="2" t="s">
        <v>34</v>
      </c>
      <c r="C29" s="2"/>
      <c r="D29" s="40"/>
      <c r="E29" s="63" t="s">
        <v>44</v>
      </c>
    </row>
    <row r="30" spans="1:5" ht="165.75" customHeight="1" x14ac:dyDescent="0.25">
      <c r="A30" s="22" t="s">
        <v>239</v>
      </c>
      <c r="B30" s="2" t="s">
        <v>35</v>
      </c>
      <c r="C30" s="2"/>
      <c r="D30" s="40"/>
      <c r="E30" s="63" t="s">
        <v>11</v>
      </c>
    </row>
    <row r="31" spans="1:5" x14ac:dyDescent="0.25">
      <c r="A31" s="23" t="s">
        <v>240</v>
      </c>
      <c r="B31" s="12" t="s">
        <v>26</v>
      </c>
      <c r="C31" s="5"/>
      <c r="D31" s="33"/>
      <c r="E31" s="64"/>
    </row>
    <row r="32" spans="1:5" ht="141.75" customHeight="1" x14ac:dyDescent="0.25">
      <c r="A32" s="22" t="s">
        <v>242</v>
      </c>
      <c r="B32" s="2" t="s">
        <v>202</v>
      </c>
      <c r="C32" s="2"/>
      <c r="D32" s="40"/>
      <c r="E32" s="63" t="s">
        <v>45</v>
      </c>
    </row>
    <row r="33" spans="1:5" ht="114.75" x14ac:dyDescent="0.25">
      <c r="A33" s="22" t="s">
        <v>243</v>
      </c>
      <c r="B33" s="2" t="s">
        <v>36</v>
      </c>
      <c r="C33" s="2"/>
      <c r="D33" s="40"/>
      <c r="E33" s="63" t="s">
        <v>46</v>
      </c>
    </row>
    <row r="34" spans="1:5" ht="114.75" x14ac:dyDescent="0.25">
      <c r="A34" s="22" t="s">
        <v>244</v>
      </c>
      <c r="B34" s="11" t="s">
        <v>37</v>
      </c>
      <c r="C34" s="2"/>
      <c r="D34" s="40"/>
      <c r="E34" s="64" t="s">
        <v>1</v>
      </c>
    </row>
    <row r="35" spans="1:5" ht="164.25" customHeight="1" x14ac:dyDescent="0.25">
      <c r="A35" s="22" t="s">
        <v>245</v>
      </c>
      <c r="B35" s="2" t="s">
        <v>39</v>
      </c>
      <c r="C35" s="2"/>
      <c r="D35" s="40"/>
      <c r="E35" s="64" t="s">
        <v>38</v>
      </c>
    </row>
    <row r="36" spans="1:5" ht="15.75" thickBot="1" x14ac:dyDescent="0.3"/>
    <row r="37" spans="1:5" x14ac:dyDescent="0.25">
      <c r="C37" s="75" t="s">
        <v>138</v>
      </c>
      <c r="D37" s="67" t="s">
        <v>143</v>
      </c>
    </row>
    <row r="38" spans="1:5" x14ac:dyDescent="0.25">
      <c r="C38" s="68" t="s">
        <v>139</v>
      </c>
      <c r="D38" s="69">
        <f>COUNTIFS(D4:D35,"З")</f>
        <v>0</v>
      </c>
    </row>
    <row r="39" spans="1:5" x14ac:dyDescent="0.25">
      <c r="C39" s="68" t="s">
        <v>140</v>
      </c>
      <c r="D39" s="70">
        <f>COUNTIFS(D4:D35,"Ж")</f>
        <v>0</v>
      </c>
    </row>
    <row r="40" spans="1:5" x14ac:dyDescent="0.25">
      <c r="C40" s="68" t="s">
        <v>141</v>
      </c>
      <c r="D40" s="71">
        <f>COUNTIFS(D4:D35,"К")</f>
        <v>0</v>
      </c>
    </row>
    <row r="41" spans="1:5" ht="15.75" thickBot="1" x14ac:dyDescent="0.3">
      <c r="C41" s="72" t="s">
        <v>142</v>
      </c>
      <c r="D41" s="73">
        <f>COUNTIFS(D3:D35,"не оценивается")</f>
        <v>0</v>
      </c>
    </row>
    <row r="42" spans="1:5" ht="15.75" thickBot="1" x14ac:dyDescent="0.3"/>
    <row r="43" spans="1:5" ht="36" customHeight="1" thickBot="1" x14ac:dyDescent="0.3">
      <c r="C43" s="76" t="s">
        <v>144</v>
      </c>
      <c r="D43" s="77" t="str">
        <f>IF(D40&gt;0,"Красный",IF(D39&lt;8,"Зелёный",IF(D39&gt;14,"Красный","Жёлтый")))</f>
        <v>Зелёный</v>
      </c>
    </row>
  </sheetData>
  <mergeCells count="1">
    <mergeCell ref="C3:E3"/>
  </mergeCells>
  <conditionalFormatting sqref="D4:D8 D11 D13:D16 D18:D19 D21:D24 D26:D27 D29:D30 D32:D35">
    <cfRule type="cellIs" dxfId="7" priority="21" operator="equal">
      <formula>"К"</formula>
    </cfRule>
    <cfRule type="cellIs" dxfId="6" priority="22" operator="equal">
      <formula>"Ж"</formula>
    </cfRule>
    <cfRule type="cellIs" dxfId="5" priority="23" operator="equal">
      <formula>"З"</formula>
    </cfRule>
  </conditionalFormatting>
  <conditionalFormatting sqref="D43">
    <cfRule type="cellIs" dxfId="4" priority="16" operator="equal">
      <formula>"Красный"</formula>
    </cfRule>
    <cfRule type="cellIs" dxfId="3" priority="17" operator="equal">
      <formula>"Запрещён"</formula>
    </cfRule>
    <cfRule type="cellIs" dxfId="2" priority="18" operator="equal">
      <formula>"Жёлтый"</formula>
    </cfRule>
    <cfRule type="cellIs" dxfId="1" priority="19" operator="equal">
      <formula>"Под управлением"</formula>
    </cfRule>
    <cfRule type="cellIs" dxfId="0" priority="20" operator="equal">
      <formula>"Зелёный"</formula>
    </cfRule>
  </conditionalFormatting>
  <pageMargins left="0.25" right="0.25" top="0.75" bottom="0.75" header="0.3" footer="0.3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08304B-4335-44F3-B698-5D19A10AA51F}">
          <x14:formula1>
            <xm:f>Лист3!$B$2:$B$5</xm:f>
          </x14:formula1>
          <xm:sqref>D4:D8 D11 D13:D16 D18:D19 D21:D24 D26:D27 D29:D30 D32:D35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35A1-821E-4357-A8BF-CAE14C5442D9}">
  <sheetPr>
    <pageSetUpPr fitToPage="1"/>
  </sheetPr>
  <dimension ref="A1:H37"/>
  <sheetViews>
    <sheetView topLeftCell="B1" zoomScaleNormal="100" workbookViewId="0">
      <selection activeCell="C5" sqref="C5"/>
    </sheetView>
  </sheetViews>
  <sheetFormatPr defaultRowHeight="15" x14ac:dyDescent="0.25"/>
  <cols>
    <col min="1" max="1" width="9.140625" style="74"/>
    <col min="2" max="2" width="74.140625" style="74" customWidth="1"/>
    <col min="3" max="3" width="45.85546875" customWidth="1"/>
    <col min="4" max="4" width="31.85546875" customWidth="1"/>
    <col min="5" max="5" width="39" customWidth="1"/>
    <col min="6" max="6" width="11.7109375" customWidth="1"/>
    <col min="7" max="7" width="16.7109375" customWidth="1"/>
    <col min="8" max="8" width="18.140625" customWidth="1"/>
  </cols>
  <sheetData>
    <row r="1" spans="1:8" ht="37.5" customHeight="1" x14ac:dyDescent="0.25">
      <c r="B1" s="95" t="s">
        <v>251</v>
      </c>
      <c r="E1" s="94" t="str">
        <f>Отчёт!B5</f>
        <v xml:space="preserve"> </v>
      </c>
    </row>
    <row r="2" spans="1:8" ht="35.25" customHeight="1" x14ac:dyDescent="0.25"/>
    <row r="3" spans="1:8" ht="30" customHeight="1" x14ac:dyDescent="0.25">
      <c r="A3" s="26"/>
      <c r="B3" s="168" t="s">
        <v>210</v>
      </c>
      <c r="C3" s="170" t="s">
        <v>191</v>
      </c>
      <c r="D3" s="149" t="s">
        <v>193</v>
      </c>
      <c r="E3" s="172" t="s">
        <v>130</v>
      </c>
      <c r="F3" s="149" t="s">
        <v>127</v>
      </c>
      <c r="G3" s="149" t="s">
        <v>128</v>
      </c>
      <c r="H3" s="149" t="s">
        <v>129</v>
      </c>
    </row>
    <row r="4" spans="1:8" x14ac:dyDescent="0.25">
      <c r="A4" s="17"/>
      <c r="B4" s="169"/>
      <c r="C4" s="171"/>
      <c r="D4" s="149"/>
      <c r="E4" s="172"/>
      <c r="F4" s="149"/>
      <c r="G4" s="149"/>
      <c r="H4" s="149"/>
    </row>
    <row r="5" spans="1:8" ht="39.950000000000003" customHeight="1" x14ac:dyDescent="0.25">
      <c r="A5" s="18" t="s">
        <v>212</v>
      </c>
      <c r="B5" s="2" t="s">
        <v>56</v>
      </c>
      <c r="C5" s="38" t="str">
        <f>IF('Чек-лист П1'!C4=""," ",'Чек-лист П1'!C4)</f>
        <v xml:space="preserve"> </v>
      </c>
      <c r="D5" s="38"/>
      <c r="E5" s="38"/>
      <c r="F5" s="58"/>
      <c r="G5" s="36"/>
      <c r="H5" s="59"/>
    </row>
    <row r="6" spans="1:8" ht="39.950000000000003" customHeight="1" x14ac:dyDescent="0.25">
      <c r="A6" s="18" t="s">
        <v>213</v>
      </c>
      <c r="B6" s="2" t="s">
        <v>57</v>
      </c>
      <c r="C6" s="38" t="str">
        <f>IF('Чек-лист П1'!C5=""," ",'Чек-лист П1'!C5)</f>
        <v xml:space="preserve"> </v>
      </c>
      <c r="D6" s="38"/>
      <c r="E6" s="38"/>
      <c r="F6" s="58"/>
      <c r="G6" s="36"/>
      <c r="H6" s="36"/>
    </row>
    <row r="7" spans="1:8" ht="39.950000000000003" customHeight="1" x14ac:dyDescent="0.25">
      <c r="A7" s="18" t="s">
        <v>214</v>
      </c>
      <c r="B7" s="2" t="s">
        <v>58</v>
      </c>
      <c r="C7" s="38" t="str">
        <f>IF('Чек-лист П1'!C6=""," ",'Чек-лист П1'!C6)</f>
        <v xml:space="preserve"> </v>
      </c>
      <c r="D7" s="38"/>
      <c r="E7" s="38"/>
      <c r="F7" s="58"/>
      <c r="G7" s="36"/>
      <c r="H7" s="36"/>
    </row>
    <row r="8" spans="1:8" ht="39.950000000000003" customHeight="1" x14ac:dyDescent="0.25">
      <c r="A8" s="18" t="s">
        <v>215</v>
      </c>
      <c r="B8" s="2" t="s">
        <v>59</v>
      </c>
      <c r="C8" s="38" t="str">
        <f>IF('Чек-лист П1'!C7=""," ",'Чек-лист П1'!C7)</f>
        <v xml:space="preserve"> </v>
      </c>
      <c r="D8" s="38"/>
      <c r="E8" s="38"/>
      <c r="F8" s="58"/>
      <c r="G8" s="36"/>
      <c r="H8" s="36"/>
    </row>
    <row r="9" spans="1:8" ht="39.950000000000003" customHeight="1" x14ac:dyDescent="0.25">
      <c r="A9" s="18" t="s">
        <v>216</v>
      </c>
      <c r="B9" s="2" t="s">
        <v>60</v>
      </c>
      <c r="C9" s="38" t="str">
        <f>IF('Чек-лист П1'!C8=""," ",'Чек-лист П1'!C8)</f>
        <v xml:space="preserve"> </v>
      </c>
      <c r="D9" s="38"/>
      <c r="E9" s="38"/>
      <c r="F9" s="36"/>
      <c r="G9" s="36"/>
      <c r="H9" s="36"/>
    </row>
    <row r="10" spans="1:8" ht="39.950000000000003" customHeight="1" x14ac:dyDescent="0.25">
      <c r="A10" s="21" t="s">
        <v>218</v>
      </c>
      <c r="B10" s="11" t="s">
        <v>61</v>
      </c>
      <c r="C10" s="38" t="str">
        <f>IF('Чек-лист П1'!C9=""," ",'Чек-лист П1'!C9)</f>
        <v xml:space="preserve"> </v>
      </c>
      <c r="D10" s="38"/>
      <c r="E10" s="38"/>
      <c r="F10" s="36"/>
      <c r="G10" s="36"/>
      <c r="H10" s="36"/>
    </row>
    <row r="11" spans="1:8" ht="39.950000000000003" customHeight="1" x14ac:dyDescent="0.25">
      <c r="A11" s="22" t="s">
        <v>220</v>
      </c>
      <c r="B11" s="2" t="s">
        <v>62</v>
      </c>
      <c r="C11" s="38" t="str">
        <f>IF('Чек-лист П1'!C10=""," ",'Чек-лист П1'!C10)</f>
        <v xml:space="preserve"> </v>
      </c>
      <c r="D11" s="38"/>
      <c r="E11" s="38"/>
      <c r="F11" s="36"/>
      <c r="G11" s="36"/>
      <c r="H11" s="36"/>
    </row>
    <row r="12" spans="1:8" ht="30" customHeight="1" x14ac:dyDescent="0.25">
      <c r="A12" s="22" t="s">
        <v>221</v>
      </c>
      <c r="B12" s="2" t="s">
        <v>63</v>
      </c>
      <c r="C12" s="38" t="str">
        <f>IF('Чек-лист П1'!C11=""," ",'Чек-лист П1'!C11)</f>
        <v xml:space="preserve"> </v>
      </c>
      <c r="D12" s="38"/>
      <c r="E12" s="38"/>
      <c r="F12" s="36"/>
      <c r="G12" s="36"/>
      <c r="H12" s="36"/>
    </row>
    <row r="13" spans="1:8" ht="30" customHeight="1" x14ac:dyDescent="0.25">
      <c r="A13" s="22" t="s">
        <v>222</v>
      </c>
      <c r="B13" s="2" t="s">
        <v>64</v>
      </c>
      <c r="C13" s="38" t="str">
        <f>IF('Чек-лист П1'!C12=""," ",'Чек-лист П1'!C12)</f>
        <v xml:space="preserve"> </v>
      </c>
      <c r="D13" s="38"/>
      <c r="E13" s="38"/>
      <c r="F13" s="36"/>
      <c r="G13" s="36"/>
      <c r="H13" s="36"/>
    </row>
    <row r="14" spans="1:8" ht="52.5" customHeight="1" x14ac:dyDescent="0.25">
      <c r="A14" s="22" t="s">
        <v>223</v>
      </c>
      <c r="B14" s="2" t="s">
        <v>65</v>
      </c>
      <c r="C14" s="38" t="str">
        <f>IF('Чек-лист П1'!C13=""," ",'Чек-лист П1'!C13)</f>
        <v xml:space="preserve"> </v>
      </c>
      <c r="D14" s="38"/>
      <c r="E14" s="38"/>
      <c r="F14" s="36"/>
      <c r="G14" s="36"/>
      <c r="H14" s="36"/>
    </row>
    <row r="15" spans="1:8" ht="52.5" customHeight="1" x14ac:dyDescent="0.25">
      <c r="A15" s="22" t="s">
        <v>225</v>
      </c>
      <c r="B15" s="11" t="s">
        <v>66</v>
      </c>
      <c r="C15" s="38" t="str">
        <f>IF('Чек-лист П1'!C14=""," ",'Чек-лист П1'!C14)</f>
        <v xml:space="preserve"> </v>
      </c>
      <c r="D15" s="38"/>
      <c r="E15" s="38"/>
      <c r="F15" s="36"/>
      <c r="G15" s="36"/>
      <c r="H15" s="36"/>
    </row>
    <row r="16" spans="1:8" ht="52.5" customHeight="1" x14ac:dyDescent="0.25">
      <c r="A16" s="22" t="s">
        <v>226</v>
      </c>
      <c r="B16" s="11" t="s">
        <v>67</v>
      </c>
      <c r="C16" s="38" t="str">
        <f>IF('Чек-лист П1'!C15=""," ",'Чек-лист П1'!C15)</f>
        <v xml:space="preserve"> </v>
      </c>
      <c r="D16" s="38"/>
      <c r="E16" s="38"/>
      <c r="F16" s="36"/>
      <c r="G16" s="36"/>
      <c r="H16" s="36"/>
    </row>
    <row r="17" spans="1:8" ht="52.5" customHeight="1" x14ac:dyDescent="0.25">
      <c r="A17" s="22" t="s">
        <v>228</v>
      </c>
      <c r="B17" s="13" t="s">
        <v>68</v>
      </c>
      <c r="C17" s="38" t="str">
        <f>IF('Чек-лист П1'!C16=""," ",'Чек-лист П1'!C16)</f>
        <v xml:space="preserve"> </v>
      </c>
      <c r="D17" s="38"/>
      <c r="E17" s="38"/>
      <c r="F17" s="36"/>
      <c r="G17" s="36"/>
      <c r="H17" s="36"/>
    </row>
    <row r="18" spans="1:8" ht="52.5" customHeight="1" x14ac:dyDescent="0.25">
      <c r="A18" s="22" t="s">
        <v>229</v>
      </c>
      <c r="B18" s="2" t="s">
        <v>69</v>
      </c>
      <c r="C18" s="38" t="str">
        <f>IF('Чек-лист П1'!C17=""," ",'Чек-лист П1'!C17)</f>
        <v xml:space="preserve"> </v>
      </c>
      <c r="D18" s="38"/>
      <c r="E18" s="38"/>
      <c r="F18" s="36"/>
      <c r="G18" s="36"/>
      <c r="H18" s="36"/>
    </row>
    <row r="19" spans="1:8" ht="30" customHeight="1" x14ac:dyDescent="0.25">
      <c r="A19" s="22" t="s">
        <v>230</v>
      </c>
      <c r="B19" s="11" t="s">
        <v>70</v>
      </c>
      <c r="C19" s="38" t="str">
        <f>IF('Чек-лист П1'!C18=""," ",'Чек-лист П1'!C18)</f>
        <v xml:space="preserve"> </v>
      </c>
      <c r="D19" s="38"/>
      <c r="E19" s="38"/>
      <c r="F19" s="36"/>
      <c r="G19" s="36"/>
      <c r="H19" s="36"/>
    </row>
    <row r="20" spans="1:8" ht="45" customHeight="1" x14ac:dyDescent="0.25">
      <c r="A20" s="22" t="s">
        <v>231</v>
      </c>
      <c r="B20" s="11" t="s">
        <v>71</v>
      </c>
      <c r="C20" s="38" t="str">
        <f>IF('Чек-лист П1'!C19=""," ",'Чек-лист П1'!C19)</f>
        <v xml:space="preserve"> </v>
      </c>
      <c r="D20" s="38"/>
      <c r="E20" s="38"/>
      <c r="F20" s="36"/>
      <c r="G20" s="36"/>
      <c r="H20" s="36"/>
    </row>
    <row r="21" spans="1:8" ht="45" customHeight="1" x14ac:dyDescent="0.25">
      <c r="A21" s="22" t="s">
        <v>233</v>
      </c>
      <c r="B21" s="2" t="s">
        <v>73</v>
      </c>
      <c r="C21" s="38" t="str">
        <f>IF('Чек-лист П1'!C20=""," ",'Чек-лист П1'!C20)</f>
        <v xml:space="preserve"> </v>
      </c>
      <c r="D21" s="38"/>
      <c r="E21" s="38"/>
      <c r="F21" s="36"/>
      <c r="G21" s="36"/>
      <c r="H21" s="36"/>
    </row>
    <row r="22" spans="1:8" ht="45" customHeight="1" x14ac:dyDescent="0.25">
      <c r="A22" s="22" t="s">
        <v>234</v>
      </c>
      <c r="B22" s="11" t="s">
        <v>74</v>
      </c>
      <c r="C22" s="38" t="str">
        <f>IF('Чек-лист П1'!C21=""," ",'Чек-лист П1'!C21)</f>
        <v xml:space="preserve"> </v>
      </c>
      <c r="D22" s="38"/>
      <c r="E22" s="38"/>
      <c r="F22" s="36"/>
      <c r="G22" s="36"/>
      <c r="H22" s="36"/>
    </row>
    <row r="23" spans="1:8" ht="45" customHeight="1" x14ac:dyDescent="0.25">
      <c r="A23" s="22" t="s">
        <v>238</v>
      </c>
      <c r="B23" s="11" t="s">
        <v>75</v>
      </c>
      <c r="C23" s="38" t="str">
        <f>IF('Чек-лист П1'!C22=""," ",'Чек-лист П1'!C22)</f>
        <v xml:space="preserve"> </v>
      </c>
      <c r="D23" s="38"/>
      <c r="E23" s="38"/>
      <c r="F23" s="36"/>
      <c r="G23" s="36"/>
      <c r="H23" s="36"/>
    </row>
    <row r="24" spans="1:8" ht="45" customHeight="1" x14ac:dyDescent="0.25">
      <c r="A24" s="22" t="s">
        <v>239</v>
      </c>
      <c r="B24" s="2" t="s">
        <v>76</v>
      </c>
      <c r="C24" s="38" t="str">
        <f>IF('Чек-лист П1'!C23=""," ",'Чек-лист П1'!C23)</f>
        <v xml:space="preserve"> </v>
      </c>
      <c r="D24" s="38"/>
      <c r="E24" s="38"/>
      <c r="F24" s="36"/>
      <c r="G24" s="36"/>
      <c r="H24" s="36"/>
    </row>
    <row r="25" spans="1:8" ht="30" customHeight="1" x14ac:dyDescent="0.25">
      <c r="A25" s="22" t="s">
        <v>242</v>
      </c>
      <c r="B25" s="11" t="s">
        <v>77</v>
      </c>
      <c r="C25" s="38" t="str">
        <f>IF('Чек-лист П1'!C24=""," ",'Чек-лист П1'!C24)</f>
        <v xml:space="preserve"> </v>
      </c>
      <c r="D25" s="38"/>
      <c r="E25" s="38"/>
      <c r="F25" s="36"/>
      <c r="G25" s="36"/>
      <c r="H25" s="36"/>
    </row>
    <row r="26" spans="1:8" ht="45" customHeight="1" x14ac:dyDescent="0.25">
      <c r="A26" s="22" t="s">
        <v>243</v>
      </c>
      <c r="B26" s="11" t="s">
        <v>78</v>
      </c>
      <c r="C26" s="38" t="str">
        <f>IF('Чек-лист П1'!C25=""," ",'Чек-лист П1'!C25)</f>
        <v xml:space="preserve"> </v>
      </c>
      <c r="D26" s="38"/>
      <c r="E26" s="38"/>
      <c r="F26" s="36"/>
      <c r="G26" s="36"/>
      <c r="H26" s="36"/>
    </row>
    <row r="27" spans="1:8" ht="45" customHeight="1" x14ac:dyDescent="0.25">
      <c r="A27" s="22" t="s">
        <v>244</v>
      </c>
      <c r="B27" s="11" t="s">
        <v>79</v>
      </c>
      <c r="C27" s="38" t="str">
        <f>IF('Чек-лист П1'!C26=""," ",'Чек-лист П1'!C26)</f>
        <v xml:space="preserve"> </v>
      </c>
      <c r="D27" s="38"/>
      <c r="E27" s="38"/>
      <c r="F27" s="36"/>
      <c r="G27" s="36"/>
      <c r="H27" s="36"/>
    </row>
    <row r="28" spans="1:8" ht="45" customHeight="1" x14ac:dyDescent="0.25">
      <c r="A28" s="22" t="s">
        <v>245</v>
      </c>
      <c r="B28" s="11" t="s">
        <v>80</v>
      </c>
      <c r="C28" s="38" t="str">
        <f>IF('Чек-лист П1'!C27=""," ",'Чек-лист П1'!C27)</f>
        <v xml:space="preserve"> </v>
      </c>
      <c r="D28" s="38"/>
      <c r="E28" s="38"/>
      <c r="F28" s="36"/>
      <c r="G28" s="36"/>
      <c r="H28" s="36"/>
    </row>
    <row r="29" spans="1:8" ht="30" customHeight="1" x14ac:dyDescent="0.25">
      <c r="A29" s="23"/>
      <c r="B29" s="8"/>
      <c r="C29" s="38"/>
      <c r="D29" s="38"/>
      <c r="E29" s="38"/>
      <c r="F29" s="36"/>
      <c r="G29" s="36"/>
      <c r="H29" s="36"/>
    </row>
    <row r="34" spans="3:5" ht="18.75" x14ac:dyDescent="0.25">
      <c r="C34" s="96" t="s">
        <v>181</v>
      </c>
    </row>
    <row r="35" spans="3:5" ht="18.75" x14ac:dyDescent="0.25">
      <c r="C35" s="96"/>
    </row>
    <row r="36" spans="3:5" ht="18.75" x14ac:dyDescent="0.25">
      <c r="C36" s="96" t="s">
        <v>182</v>
      </c>
      <c r="D36" s="54"/>
      <c r="E36" s="54"/>
    </row>
    <row r="37" spans="3:5" ht="18.75" x14ac:dyDescent="0.25">
      <c r="C37" s="96" t="s">
        <v>194</v>
      </c>
      <c r="D37" s="15"/>
      <c r="E37" s="15"/>
    </row>
  </sheetData>
  <mergeCells count="7">
    <mergeCell ref="B3:B4"/>
    <mergeCell ref="H3:H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53" fitToHeight="0" orientation="landscape" r:id="rId1"/>
  <headerFooter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85C54-FE29-4003-8940-41767F276658}">
  <dimension ref="B2:B5"/>
  <sheetViews>
    <sheetView workbookViewId="0">
      <selection activeCell="B6" sqref="B6"/>
    </sheetView>
  </sheetViews>
  <sheetFormatPr defaultRowHeight="15" x14ac:dyDescent="0.25"/>
  <cols>
    <col min="2" max="2" width="15.42578125" customWidth="1"/>
  </cols>
  <sheetData>
    <row r="2" spans="2:2" x14ac:dyDescent="0.25">
      <c r="B2" s="65" t="s">
        <v>135</v>
      </c>
    </row>
    <row r="3" spans="2:2" x14ac:dyDescent="0.25">
      <c r="B3" s="35" t="s">
        <v>136</v>
      </c>
    </row>
    <row r="4" spans="2:2" x14ac:dyDescent="0.25">
      <c r="B4" s="66" t="s">
        <v>137</v>
      </c>
    </row>
    <row r="5" spans="2:2" x14ac:dyDescent="0.25">
      <c r="B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Ввод данных</vt:lpstr>
      <vt:lpstr>Вопросы кратко</vt:lpstr>
      <vt:lpstr>Лист2</vt:lpstr>
      <vt:lpstr>методика оценки</vt:lpstr>
      <vt:lpstr>Отчёт</vt:lpstr>
      <vt:lpstr>Чек-лист П1</vt:lpstr>
      <vt:lpstr>План мероприятий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Кылосов Андрей Альбертович</dc:creator>
  <cp:lastModifiedBy>ДВС</cp:lastModifiedBy>
  <cp:lastPrinted>2023-09-11T12:12:00Z</cp:lastPrinted>
  <dcterms:created xsi:type="dcterms:W3CDTF">2022-07-19T08:50:15Z</dcterms:created>
  <dcterms:modified xsi:type="dcterms:W3CDTF">2025-02-25T08:11:04Z</dcterms:modified>
</cp:coreProperties>
</file>